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le" sheetId="1" r:id="rId1"/>
    <sheet name="P Data" sheetId="2" r:id="rId2"/>
    <sheet name="Chl-a Data" sheetId="3" r:id="rId3"/>
  </sheets>
  <definedNames>
    <definedName name="volunteer" localSheetId="1">'P Data'!#REF!</definedName>
    <definedName name="volunteer" localSheetId="0">'Table'!#REF!</definedName>
  </definedNames>
  <calcPr fullCalcOnLoad="1"/>
</workbook>
</file>

<file path=xl/sharedStrings.xml><?xml version="1.0" encoding="utf-8"?>
<sst xmlns="http://schemas.openxmlformats.org/spreadsheetml/2006/main" count="459" uniqueCount="81">
  <si>
    <t>July/Aug</t>
  </si>
  <si>
    <t>Carlson's</t>
  </si>
  <si>
    <t>Min</t>
  </si>
  <si>
    <t>Max</t>
  </si>
  <si>
    <t>Mean</t>
  </si>
  <si>
    <t>Phos.</t>
  </si>
  <si>
    <t>Lake Name</t>
  </si>
  <si>
    <t>County</t>
  </si>
  <si>
    <t>(ug/L)</t>
  </si>
  <si>
    <t>TSI</t>
  </si>
  <si>
    <t>Barton</t>
  </si>
  <si>
    <t>Steuben</t>
  </si>
  <si>
    <t>Big</t>
  </si>
  <si>
    <t>Noble</t>
  </si>
  <si>
    <t>Porter</t>
  </si>
  <si>
    <t>Kosciusko</t>
  </si>
  <si>
    <t>Big Long</t>
  </si>
  <si>
    <t>LaGrange</t>
  </si>
  <si>
    <t>Cedar</t>
  </si>
  <si>
    <t>Lake</t>
  </si>
  <si>
    <t>Center</t>
  </si>
  <si>
    <t>Clear</t>
  </si>
  <si>
    <t>Porter-LaPorte</t>
  </si>
  <si>
    <t>Cordry</t>
  </si>
  <si>
    <t>Brown</t>
  </si>
  <si>
    <t>Crooked</t>
  </si>
  <si>
    <t>Flint</t>
  </si>
  <si>
    <t>Goose</t>
  </si>
  <si>
    <t>Whitley</t>
  </si>
  <si>
    <t>Griffy</t>
  </si>
  <si>
    <t>Monroe</t>
  </si>
  <si>
    <t>Holiday</t>
  </si>
  <si>
    <t>Montgomery</t>
  </si>
  <si>
    <t>Indiana</t>
  </si>
  <si>
    <t>Elkhart</t>
  </si>
  <si>
    <t>Koontz</t>
  </si>
  <si>
    <t>Starke</t>
  </si>
  <si>
    <t>Lake of the Woods</t>
  </si>
  <si>
    <t>Marshall</t>
  </si>
  <si>
    <t>Little Turkey</t>
  </si>
  <si>
    <t>Manitou</t>
  </si>
  <si>
    <t>Fulton</t>
  </si>
  <si>
    <t>Martin</t>
  </si>
  <si>
    <t>Maxinkuckee</t>
  </si>
  <si>
    <t>McClish</t>
  </si>
  <si>
    <t>Nyona</t>
  </si>
  <si>
    <t>Ole Swimming Hole</t>
  </si>
  <si>
    <t>Morgan</t>
  </si>
  <si>
    <t>Olin</t>
  </si>
  <si>
    <t>Oliver</t>
  </si>
  <si>
    <t>Silver</t>
  </si>
  <si>
    <t>Summit</t>
  </si>
  <si>
    <t>Henry</t>
  </si>
  <si>
    <t>Sweetwater</t>
  </si>
  <si>
    <t>Syracuse</t>
  </si>
  <si>
    <t>Wawasee</t>
  </si>
  <si>
    <t>Totals</t>
  </si>
  <si>
    <t>Lake_Name</t>
  </si>
  <si>
    <t>County_Name</t>
  </si>
  <si>
    <t>Year</t>
  </si>
  <si>
    <t>Count</t>
  </si>
  <si>
    <t>Galbraith</t>
  </si>
  <si>
    <t>n/a</t>
  </si>
  <si>
    <t>*</t>
  </si>
  <si>
    <t>Big Bass</t>
  </si>
  <si>
    <t>Rocky Fork</t>
  </si>
  <si>
    <t>Putnam</t>
  </si>
  <si>
    <t>East</t>
  </si>
  <si>
    <t>Johnson</t>
  </si>
  <si>
    <t>Gage</t>
  </si>
  <si>
    <t>Hogback</t>
  </si>
  <si>
    <t>James</t>
  </si>
  <si>
    <t>Yellowwood</t>
  </si>
  <si>
    <t>* No Data</t>
  </si>
  <si>
    <t>2005 Minimum</t>
  </si>
  <si>
    <t>2005 Maximum</t>
  </si>
  <si>
    <t>2005 Average</t>
  </si>
  <si>
    <r>
      <t xml:space="preserve">2005 Chlorophyll- </t>
    </r>
    <r>
      <rPr>
        <b/>
        <i/>
        <sz val="14"/>
        <color indexed="8"/>
        <rFont val="Comic Sans MS"/>
        <family val="4"/>
      </rPr>
      <t>a</t>
    </r>
    <r>
      <rPr>
        <b/>
        <sz val="14"/>
        <color indexed="8"/>
        <rFont val="Comic Sans MS"/>
        <family val="4"/>
      </rPr>
      <t xml:space="preserve"> and Total Phosphorus Summary Data </t>
    </r>
  </si>
  <si>
    <t xml:space="preserve">Total Phosphorus          </t>
  </si>
  <si>
    <r>
      <t xml:space="preserve">Chlorophyll - </t>
    </r>
    <r>
      <rPr>
        <b/>
        <i/>
        <sz val="10"/>
        <color indexed="8"/>
        <rFont val="Comic Sans MS"/>
        <family val="4"/>
      </rPr>
      <t>a</t>
    </r>
  </si>
  <si>
    <r>
      <t>Chl-</t>
    </r>
    <r>
      <rPr>
        <b/>
        <i/>
        <sz val="10"/>
        <color indexed="8"/>
        <rFont val="Comic Sans MS"/>
        <family val="4"/>
      </rPr>
      <t>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</si>
</sst>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1"/>
      <color indexed="8"/>
      <name val="Times New Roman"/>
      <family val="1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i/>
      <sz val="10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2" borderId="1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wrapText="1"/>
      <protection/>
    </xf>
    <xf numFmtId="0" fontId="3" fillId="0" borderId="2" xfId="22" applyFont="1" applyFill="1" applyBorder="1" applyAlignment="1">
      <alignment horizontal="right" wrapText="1"/>
      <protection/>
    </xf>
    <xf numFmtId="2" fontId="3" fillId="0" borderId="2" xfId="22" applyNumberFormat="1" applyFont="1" applyFill="1" applyBorder="1" applyAlignment="1">
      <alignment horizontal="right" wrapText="1"/>
      <protection/>
    </xf>
    <xf numFmtId="0" fontId="3" fillId="2" borderId="1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wrapText="1"/>
      <protection/>
    </xf>
    <xf numFmtId="0" fontId="3" fillId="0" borderId="2" xfId="21" applyFont="1" applyFill="1" applyBorder="1" applyAlignment="1">
      <alignment horizontal="right" wrapText="1"/>
      <protection/>
    </xf>
    <xf numFmtId="2" fontId="3" fillId="0" borderId="2" xfId="21" applyNumberFormat="1" applyFont="1" applyFill="1" applyBorder="1" applyAlignment="1">
      <alignment horizontal="right" wrapText="1"/>
      <protection/>
    </xf>
    <xf numFmtId="0" fontId="9" fillId="0" borderId="3" xfId="22" applyFont="1" applyFill="1" applyBorder="1" applyAlignment="1">
      <alignment wrapText="1"/>
      <protection/>
    </xf>
    <xf numFmtId="2" fontId="9" fillId="0" borderId="3" xfId="21" applyNumberFormat="1" applyFont="1" applyFill="1" applyBorder="1" applyAlignment="1">
      <alignment horizontal="right" wrapText="1"/>
      <protection/>
    </xf>
    <xf numFmtId="0" fontId="9" fillId="0" borderId="3" xfId="22" applyFont="1" applyFill="1" applyBorder="1" applyAlignment="1">
      <alignment horizontal="right" wrapText="1"/>
      <protection/>
    </xf>
    <xf numFmtId="2" fontId="9" fillId="0" borderId="3" xfId="22" applyNumberFormat="1" applyFont="1" applyFill="1" applyBorder="1" applyAlignment="1">
      <alignment horizontal="right" wrapText="1"/>
      <protection/>
    </xf>
    <xf numFmtId="2" fontId="9" fillId="0" borderId="4" xfId="21" applyNumberFormat="1" applyFont="1" applyFill="1" applyBorder="1" applyAlignment="1">
      <alignment horizontal="right" wrapText="1"/>
      <protection/>
    </xf>
    <xf numFmtId="0" fontId="9" fillId="0" borderId="4" xfId="22" applyFont="1" applyFill="1" applyBorder="1" applyAlignment="1">
      <alignment horizontal="right" wrapText="1"/>
      <protection/>
    </xf>
    <xf numFmtId="2" fontId="9" fillId="0" borderId="4" xfId="22" applyNumberFormat="1" applyFont="1" applyFill="1" applyBorder="1" applyAlignment="1">
      <alignment horizontal="right" wrapText="1"/>
      <protection/>
    </xf>
    <xf numFmtId="0" fontId="9" fillId="0" borderId="5" xfId="22" applyFont="1" applyFill="1" applyBorder="1" applyAlignment="1">
      <alignment wrapText="1"/>
      <protection/>
    </xf>
    <xf numFmtId="2" fontId="9" fillId="0" borderId="5" xfId="21" applyNumberFormat="1" applyFont="1" applyFill="1" applyBorder="1" applyAlignment="1">
      <alignment horizontal="right" wrapText="1"/>
      <protection/>
    </xf>
    <xf numFmtId="0" fontId="9" fillId="0" borderId="5" xfId="22" applyFont="1" applyFill="1" applyBorder="1" applyAlignment="1">
      <alignment horizontal="right" wrapText="1"/>
      <protection/>
    </xf>
    <xf numFmtId="2" fontId="9" fillId="0" borderId="5" xfId="22" applyNumberFormat="1" applyFont="1" applyFill="1" applyBorder="1" applyAlignment="1">
      <alignment horizontal="right" wrapText="1"/>
      <protection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9" xfId="22" applyFont="1" applyFill="1" applyBorder="1" applyAlignment="1">
      <alignment wrapText="1"/>
      <protection/>
    </xf>
    <xf numFmtId="0" fontId="9" fillId="0" borderId="10" xfId="22" applyFont="1" applyFill="1" applyBorder="1" applyAlignment="1">
      <alignment wrapText="1"/>
      <protection/>
    </xf>
    <xf numFmtId="0" fontId="10" fillId="0" borderId="11" xfId="22" applyFont="1" applyFill="1" applyBorder="1" applyAlignment="1">
      <alignment wrapText="1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64" fontId="10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164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 wrapText="1"/>
    </xf>
    <xf numFmtId="1" fontId="9" fillId="0" borderId="26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 wrapText="1"/>
    </xf>
    <xf numFmtId="1" fontId="9" fillId="0" borderId="27" xfId="0" applyNumberFormat="1" applyFont="1" applyBorder="1" applyAlignment="1">
      <alignment horizontal="center"/>
    </xf>
    <xf numFmtId="2" fontId="9" fillId="0" borderId="3" xfId="0" applyNumberFormat="1" applyFont="1" applyFill="1" applyBorder="1" applyAlignment="1">
      <alignment horizontal="center" wrapText="1"/>
    </xf>
    <xf numFmtId="1" fontId="9" fillId="0" borderId="27" xfId="0" applyNumberFormat="1" applyFont="1" applyFill="1" applyBorder="1" applyAlignment="1">
      <alignment horizontal="center" wrapText="1"/>
    </xf>
    <xf numFmtId="0" fontId="10" fillId="0" borderId="4" xfId="22" applyFont="1" applyFill="1" applyBorder="1" applyAlignment="1">
      <alignment wrapText="1"/>
      <protection/>
    </xf>
    <xf numFmtId="1" fontId="9" fillId="0" borderId="4" xfId="0" applyNumberFormat="1" applyFont="1" applyFill="1" applyBorder="1" applyAlignment="1">
      <alignment horizontal="center" wrapText="1"/>
    </xf>
    <xf numFmtId="1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2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2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2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l-a Data" xfId="21"/>
    <cellStyle name="Normal_P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60" workbookViewId="0" topLeftCell="A27">
      <selection activeCell="P50" sqref="P50"/>
    </sheetView>
  </sheetViews>
  <sheetFormatPr defaultColWidth="9.140625" defaultRowHeight="12.75"/>
  <cols>
    <col min="1" max="1" width="17.57421875" style="0" customWidth="1"/>
    <col min="2" max="2" width="17.57421875" style="0" bestFit="1" customWidth="1"/>
    <col min="3" max="4" width="7.7109375" style="0" customWidth="1"/>
    <col min="5" max="5" width="11.57421875" style="0" bestFit="1" customWidth="1"/>
    <col min="6" max="6" width="10.7109375" style="0" customWidth="1"/>
    <col min="7" max="7" width="7.8515625" style="0" customWidth="1"/>
    <col min="8" max="8" width="8.57421875" style="0" customWidth="1"/>
    <col min="9" max="9" width="10.421875" style="0" customWidth="1"/>
    <col min="10" max="10" width="10.57421875" style="0" customWidth="1"/>
  </cols>
  <sheetData>
    <row r="1" spans="1:10" ht="24" thickBot="1" thickTop="1">
      <c r="A1" s="25" t="s">
        <v>77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5" customFormat="1" ht="18.75" customHeight="1" thickTop="1">
      <c r="A2" s="31"/>
      <c r="B2" s="32"/>
      <c r="C2" s="33" t="s">
        <v>79</v>
      </c>
      <c r="D2" s="34"/>
      <c r="E2" s="34"/>
      <c r="F2" s="35"/>
      <c r="G2" s="36" t="s">
        <v>78</v>
      </c>
      <c r="H2" s="37"/>
      <c r="I2" s="37"/>
      <c r="J2" s="38"/>
    </row>
    <row r="3" spans="1:10" s="5" customFormat="1" ht="18.75" customHeight="1">
      <c r="A3" s="39"/>
      <c r="B3" s="40"/>
      <c r="C3" s="41"/>
      <c r="D3" s="41"/>
      <c r="E3" s="41" t="s">
        <v>0</v>
      </c>
      <c r="F3" s="41" t="s">
        <v>1</v>
      </c>
      <c r="G3" s="41"/>
      <c r="H3" s="41"/>
      <c r="I3" s="41" t="s">
        <v>0</v>
      </c>
      <c r="J3" s="42" t="s">
        <v>1</v>
      </c>
    </row>
    <row r="4" spans="1:10" s="5" customFormat="1" ht="18.75" customHeight="1">
      <c r="A4" s="39"/>
      <c r="B4" s="40"/>
      <c r="C4" s="43" t="s">
        <v>2</v>
      </c>
      <c r="D4" s="43" t="s">
        <v>3</v>
      </c>
      <c r="E4" s="44" t="s">
        <v>4</v>
      </c>
      <c r="F4" s="45" t="s">
        <v>80</v>
      </c>
      <c r="G4" s="43" t="s">
        <v>2</v>
      </c>
      <c r="H4" s="43" t="s">
        <v>3</v>
      </c>
      <c r="I4" s="43" t="s">
        <v>4</v>
      </c>
      <c r="J4" s="46" t="s">
        <v>5</v>
      </c>
    </row>
    <row r="5" spans="1:10" s="5" customFormat="1" ht="18.75" customHeight="1" thickBot="1">
      <c r="A5" s="47" t="s">
        <v>6</v>
      </c>
      <c r="B5" s="48" t="s">
        <v>7</v>
      </c>
      <c r="C5" s="48" t="s">
        <v>8</v>
      </c>
      <c r="D5" s="48" t="s">
        <v>8</v>
      </c>
      <c r="E5" s="48" t="s">
        <v>8</v>
      </c>
      <c r="F5" s="48" t="s">
        <v>9</v>
      </c>
      <c r="G5" s="49" t="s">
        <v>8</v>
      </c>
      <c r="H5" s="49" t="s">
        <v>8</v>
      </c>
      <c r="I5" s="49" t="s">
        <v>8</v>
      </c>
      <c r="J5" s="50" t="s">
        <v>9</v>
      </c>
    </row>
    <row r="6" spans="1:10" s="5" customFormat="1" ht="18.75" customHeight="1" thickTop="1">
      <c r="A6" s="28" t="s">
        <v>10</v>
      </c>
      <c r="B6" s="21" t="s">
        <v>11</v>
      </c>
      <c r="C6" s="22">
        <v>0.27</v>
      </c>
      <c r="D6" s="22">
        <v>1.4</v>
      </c>
      <c r="E6" s="22">
        <v>0.9685040010242602</v>
      </c>
      <c r="F6" s="51">
        <f>10*(6-LN(7.7/E6^0.68))</f>
        <v>39.37017858948552</v>
      </c>
      <c r="G6" s="23">
        <v>21</v>
      </c>
      <c r="H6" s="23">
        <v>42</v>
      </c>
      <c r="I6" s="24">
        <v>23.366642891095847</v>
      </c>
      <c r="J6" s="52">
        <f>10*(6-LN(48/I6))</f>
        <v>52.80108476964561</v>
      </c>
    </row>
    <row r="7" spans="1:10" s="5" customFormat="1" ht="18.75" customHeight="1">
      <c r="A7" s="29" t="s">
        <v>12</v>
      </c>
      <c r="B7" s="14" t="s">
        <v>13</v>
      </c>
      <c r="C7" s="15">
        <v>6.16</v>
      </c>
      <c r="D7" s="15">
        <v>9.93</v>
      </c>
      <c r="E7" s="15">
        <v>6.16</v>
      </c>
      <c r="F7" s="53">
        <f aca="true" t="shared" si="0" ref="F7:F45">10*(6-LN(7.7/E7^0.68))</f>
        <v>51.950718798712536</v>
      </c>
      <c r="G7" s="16">
        <v>22</v>
      </c>
      <c r="H7" s="16">
        <v>27</v>
      </c>
      <c r="I7" s="17">
        <v>22</v>
      </c>
      <c r="J7" s="54">
        <f aca="true" t="shared" si="1" ref="J7:J45">10*(6-LN(48/I7))</f>
        <v>52.19841442450425</v>
      </c>
    </row>
    <row r="8" spans="1:10" s="5" customFormat="1" ht="18.75" customHeight="1">
      <c r="A8" s="29" t="s">
        <v>64</v>
      </c>
      <c r="B8" s="14" t="s">
        <v>14</v>
      </c>
      <c r="C8" s="15">
        <v>8.53</v>
      </c>
      <c r="D8" s="15">
        <v>41.62</v>
      </c>
      <c r="E8" s="15">
        <v>9.9</v>
      </c>
      <c r="F8" s="53">
        <f t="shared" si="0"/>
        <v>55.177033059959314</v>
      </c>
      <c r="G8" s="16">
        <v>177</v>
      </c>
      <c r="H8" s="16">
        <v>212</v>
      </c>
      <c r="I8" s="17">
        <v>212</v>
      </c>
      <c r="J8" s="54">
        <f t="shared" si="1"/>
        <v>74.85385263764121</v>
      </c>
    </row>
    <row r="9" spans="1:10" s="5" customFormat="1" ht="18.75" customHeight="1">
      <c r="A9" s="29" t="s">
        <v>16</v>
      </c>
      <c r="B9" s="14" t="s">
        <v>17</v>
      </c>
      <c r="C9" s="15">
        <v>0.96</v>
      </c>
      <c r="D9" s="15">
        <v>1.25</v>
      </c>
      <c r="E9" s="15">
        <v>1.224744871391589</v>
      </c>
      <c r="F9" s="53">
        <f t="shared" si="0"/>
        <v>40.96637807897138</v>
      </c>
      <c r="G9" s="16">
        <v>10</v>
      </c>
      <c r="H9" s="16">
        <v>50</v>
      </c>
      <c r="I9" s="17">
        <v>14.142135623730955</v>
      </c>
      <c r="J9" s="54">
        <f t="shared" si="1"/>
        <v>47.77957672366128</v>
      </c>
    </row>
    <row r="10" spans="1:10" s="5" customFormat="1" ht="18.75" customHeight="1">
      <c r="A10" s="29" t="s">
        <v>18</v>
      </c>
      <c r="B10" s="14" t="s">
        <v>19</v>
      </c>
      <c r="C10" s="15">
        <v>46.63</v>
      </c>
      <c r="D10" s="15">
        <v>47.39</v>
      </c>
      <c r="E10" s="15">
        <v>46.63</v>
      </c>
      <c r="F10" s="53">
        <f t="shared" si="0"/>
        <v>65.71505666498118</v>
      </c>
      <c r="G10" s="16">
        <v>137</v>
      </c>
      <c r="H10" s="16">
        <v>164</v>
      </c>
      <c r="I10" s="17">
        <v>137</v>
      </c>
      <c r="J10" s="54">
        <f t="shared" si="1"/>
        <v>70.48779914920233</v>
      </c>
    </row>
    <row r="11" spans="1:10" s="5" customFormat="1" ht="18.75" customHeight="1">
      <c r="A11" s="29" t="s">
        <v>20</v>
      </c>
      <c r="B11" s="14" t="s">
        <v>15</v>
      </c>
      <c r="C11" s="15">
        <v>4.54</v>
      </c>
      <c r="D11" s="15">
        <v>7.01</v>
      </c>
      <c r="E11" s="15">
        <v>4.81</v>
      </c>
      <c r="F11" s="53">
        <f t="shared" si="0"/>
        <v>50.268536883403776</v>
      </c>
      <c r="G11" s="16">
        <v>34.5</v>
      </c>
      <c r="H11" s="16">
        <v>67</v>
      </c>
      <c r="I11" s="17">
        <v>42</v>
      </c>
      <c r="J11" s="54">
        <f t="shared" si="1"/>
        <v>58.66468607375477</v>
      </c>
    </row>
    <row r="12" spans="1:10" s="5" customFormat="1" ht="18.75" customHeight="1">
      <c r="A12" s="29" t="s">
        <v>21</v>
      </c>
      <c r="B12" s="14" t="s">
        <v>22</v>
      </c>
      <c r="C12" s="15">
        <v>0.79</v>
      </c>
      <c r="D12" s="15">
        <v>3.2</v>
      </c>
      <c r="E12" s="15">
        <v>1.5899685531481433</v>
      </c>
      <c r="F12" s="53">
        <f t="shared" si="0"/>
        <v>42.741053530771296</v>
      </c>
      <c r="G12" s="16">
        <v>20</v>
      </c>
      <c r="H12" s="16">
        <v>40</v>
      </c>
      <c r="I12" s="17">
        <v>21.908902300206645</v>
      </c>
      <c r="J12" s="54">
        <f t="shared" si="1"/>
        <v>52.15692041043077</v>
      </c>
    </row>
    <row r="13" spans="1:10" s="5" customFormat="1" ht="18.75" customHeight="1">
      <c r="A13" s="29" t="s">
        <v>23</v>
      </c>
      <c r="B13" s="14" t="s">
        <v>24</v>
      </c>
      <c r="C13" s="15">
        <v>0.71</v>
      </c>
      <c r="D13" s="15">
        <v>1.25</v>
      </c>
      <c r="E13" s="15">
        <v>0.7345747068882783</v>
      </c>
      <c r="F13" s="53">
        <f t="shared" si="0"/>
        <v>37.490244385598594</v>
      </c>
      <c r="G13" s="16">
        <v>23</v>
      </c>
      <c r="H13" s="16">
        <v>36</v>
      </c>
      <c r="I13" s="17">
        <v>23</v>
      </c>
      <c r="J13" s="54">
        <f t="shared" si="1"/>
        <v>52.64293205021259</v>
      </c>
    </row>
    <row r="14" spans="1:10" s="5" customFormat="1" ht="18.75" customHeight="1">
      <c r="A14" s="29" t="s">
        <v>25</v>
      </c>
      <c r="B14" s="14" t="s">
        <v>13</v>
      </c>
      <c r="C14" s="15">
        <v>0.32</v>
      </c>
      <c r="D14" s="15">
        <v>1.87</v>
      </c>
      <c r="E14" s="15">
        <v>1.4600684915441466</v>
      </c>
      <c r="F14" s="53">
        <f t="shared" si="0"/>
        <v>42.16148346853147</v>
      </c>
      <c r="G14" s="16">
        <v>23</v>
      </c>
      <c r="H14" s="16">
        <v>46</v>
      </c>
      <c r="I14" s="17">
        <v>23</v>
      </c>
      <c r="J14" s="54">
        <f t="shared" si="1"/>
        <v>52.64293205021259</v>
      </c>
    </row>
    <row r="15" spans="1:10" s="5" customFormat="1" ht="18.75" customHeight="1">
      <c r="A15" s="29" t="s">
        <v>67</v>
      </c>
      <c r="B15" s="14" t="s">
        <v>68</v>
      </c>
      <c r="C15" s="15">
        <v>0.53</v>
      </c>
      <c r="D15" s="15">
        <v>4.67</v>
      </c>
      <c r="E15" s="15">
        <v>3.786409909135565</v>
      </c>
      <c r="F15" s="53">
        <f t="shared" si="0"/>
        <v>48.64144126455532</v>
      </c>
      <c r="G15" s="16">
        <v>26</v>
      </c>
      <c r="H15" s="16">
        <v>49</v>
      </c>
      <c r="I15" s="17">
        <v>32.2490309931942</v>
      </c>
      <c r="J15" s="54">
        <f t="shared" si="1"/>
        <v>56.02286985159818</v>
      </c>
    </row>
    <row r="16" spans="1:10" s="5" customFormat="1" ht="18.75" customHeight="1">
      <c r="A16" s="29" t="s">
        <v>26</v>
      </c>
      <c r="B16" s="14" t="s">
        <v>14</v>
      </c>
      <c r="C16" s="15">
        <v>0.8</v>
      </c>
      <c r="D16" s="15">
        <v>3.92</v>
      </c>
      <c r="E16" s="15">
        <v>3.7929408115603387</v>
      </c>
      <c r="F16" s="53">
        <f t="shared" si="0"/>
        <v>48.65315998535771</v>
      </c>
      <c r="G16" s="16">
        <v>14</v>
      </c>
      <c r="H16" s="16">
        <v>45</v>
      </c>
      <c r="I16" s="17">
        <v>36.74234614174768</v>
      </c>
      <c r="J16" s="54">
        <f t="shared" si="1"/>
        <v>57.327289248083474</v>
      </c>
    </row>
    <row r="17" spans="1:10" s="5" customFormat="1" ht="18.75" customHeight="1">
      <c r="A17" s="29" t="s">
        <v>69</v>
      </c>
      <c r="B17" s="14" t="s">
        <v>11</v>
      </c>
      <c r="C17" s="15">
        <v>0.68</v>
      </c>
      <c r="D17" s="15">
        <v>1.51</v>
      </c>
      <c r="E17" s="15">
        <v>0.82</v>
      </c>
      <c r="F17" s="53">
        <f t="shared" si="0"/>
        <v>38.23833032808152</v>
      </c>
      <c r="G17" s="16">
        <v>20</v>
      </c>
      <c r="H17" s="16">
        <v>40</v>
      </c>
      <c r="I17" s="17">
        <v>26</v>
      </c>
      <c r="J17" s="54">
        <f t="shared" si="1"/>
        <v>53.86895527113591</v>
      </c>
    </row>
    <row r="18" spans="1:10" s="5" customFormat="1" ht="18.75" customHeight="1">
      <c r="A18" s="29" t="s">
        <v>61</v>
      </c>
      <c r="B18" s="14" t="s">
        <v>38</v>
      </c>
      <c r="C18" s="15">
        <v>6.54</v>
      </c>
      <c r="D18" s="15">
        <v>69.42</v>
      </c>
      <c r="E18" s="15">
        <v>12.264583156389788</v>
      </c>
      <c r="F18" s="53">
        <f t="shared" si="0"/>
        <v>56.633463408157695</v>
      </c>
      <c r="G18" s="16">
        <v>35</v>
      </c>
      <c r="H18" s="16">
        <v>126</v>
      </c>
      <c r="I18" s="17">
        <v>40.5585995813465</v>
      </c>
      <c r="J18" s="54">
        <f t="shared" si="1"/>
        <v>58.31546820691845</v>
      </c>
    </row>
    <row r="19" spans="1:10" s="5" customFormat="1" ht="18.75" customHeight="1">
      <c r="A19" s="29" t="s">
        <v>27</v>
      </c>
      <c r="B19" s="14" t="s">
        <v>28</v>
      </c>
      <c r="C19" s="15">
        <v>2.67</v>
      </c>
      <c r="D19" s="15">
        <v>43.12</v>
      </c>
      <c r="E19" s="15">
        <v>2.9230121450312176</v>
      </c>
      <c r="F19" s="53">
        <f t="shared" si="0"/>
        <v>46.88157627094427</v>
      </c>
      <c r="G19" s="16">
        <v>27</v>
      </c>
      <c r="H19" s="16">
        <v>101</v>
      </c>
      <c r="I19" s="17">
        <v>28.930952282978865</v>
      </c>
      <c r="J19" s="54">
        <f t="shared" si="1"/>
        <v>54.937110243368465</v>
      </c>
    </row>
    <row r="20" spans="1:10" s="5" customFormat="1" ht="18.75" customHeight="1">
      <c r="A20" s="29" t="s">
        <v>29</v>
      </c>
      <c r="B20" s="14" t="s">
        <v>30</v>
      </c>
      <c r="C20" s="15">
        <v>0.45</v>
      </c>
      <c r="D20" s="15">
        <v>4.39</v>
      </c>
      <c r="E20" s="15">
        <v>0.45</v>
      </c>
      <c r="F20" s="53">
        <f t="shared" si="0"/>
        <v>34.157944377122774</v>
      </c>
      <c r="G20" s="16">
        <v>15</v>
      </c>
      <c r="H20" s="16">
        <v>42</v>
      </c>
      <c r="I20" s="17">
        <v>15</v>
      </c>
      <c r="J20" s="54">
        <f t="shared" si="1"/>
        <v>48.36849190194319</v>
      </c>
    </row>
    <row r="21" spans="1:10" s="5" customFormat="1" ht="18.75" customHeight="1">
      <c r="A21" s="29" t="s">
        <v>70</v>
      </c>
      <c r="B21" s="14" t="s">
        <v>11</v>
      </c>
      <c r="C21" s="15">
        <v>6.41</v>
      </c>
      <c r="D21" s="15">
        <v>11.48</v>
      </c>
      <c r="E21" s="55" t="s">
        <v>63</v>
      </c>
      <c r="F21" s="53" t="s">
        <v>62</v>
      </c>
      <c r="G21" s="16">
        <v>30</v>
      </c>
      <c r="H21" s="16">
        <v>71</v>
      </c>
      <c r="I21" s="53" t="s">
        <v>63</v>
      </c>
      <c r="J21" s="56" t="s">
        <v>62</v>
      </c>
    </row>
    <row r="22" spans="1:10" s="5" customFormat="1" ht="18.75" customHeight="1">
      <c r="A22" s="29" t="s">
        <v>31</v>
      </c>
      <c r="B22" s="14" t="s">
        <v>19</v>
      </c>
      <c r="C22" s="15">
        <v>4.58</v>
      </c>
      <c r="D22" s="15">
        <v>40.05</v>
      </c>
      <c r="E22" s="15">
        <v>29.71</v>
      </c>
      <c r="F22" s="53">
        <f t="shared" si="0"/>
        <v>62.64988579983033</v>
      </c>
      <c r="G22" s="16">
        <v>39</v>
      </c>
      <c r="H22" s="16">
        <v>73</v>
      </c>
      <c r="I22" s="17">
        <v>73</v>
      </c>
      <c r="J22" s="54">
        <f t="shared" si="1"/>
        <v>64.19258430240501</v>
      </c>
    </row>
    <row r="23" spans="1:10" s="5" customFormat="1" ht="18.75" customHeight="1">
      <c r="A23" s="29" t="s">
        <v>31</v>
      </c>
      <c r="B23" s="14" t="s">
        <v>32</v>
      </c>
      <c r="C23" s="15">
        <v>18.47</v>
      </c>
      <c r="D23" s="15">
        <v>27.37</v>
      </c>
      <c r="E23" s="15">
        <v>25.37</v>
      </c>
      <c r="F23" s="53">
        <f t="shared" si="0"/>
        <v>61.57605485195972</v>
      </c>
      <c r="G23" s="16">
        <v>70</v>
      </c>
      <c r="H23" s="16">
        <v>85</v>
      </c>
      <c r="I23" s="17">
        <v>73</v>
      </c>
      <c r="J23" s="54">
        <f t="shared" si="1"/>
        <v>64.19258430240501</v>
      </c>
    </row>
    <row r="24" spans="1:10" s="5" customFormat="1" ht="18.75" customHeight="1">
      <c r="A24" s="29" t="s">
        <v>31</v>
      </c>
      <c r="B24" s="14" t="s">
        <v>66</v>
      </c>
      <c r="C24" s="15">
        <v>11.21</v>
      </c>
      <c r="D24" s="15">
        <v>11.21</v>
      </c>
      <c r="E24" s="55" t="s">
        <v>63</v>
      </c>
      <c r="F24" s="53" t="s">
        <v>62</v>
      </c>
      <c r="G24" s="16">
        <v>68</v>
      </c>
      <c r="H24" s="16">
        <v>68</v>
      </c>
      <c r="I24" s="53" t="s">
        <v>63</v>
      </c>
      <c r="J24" s="56" t="s">
        <v>62</v>
      </c>
    </row>
    <row r="25" spans="1:10" s="5" customFormat="1" ht="18.75" customHeight="1">
      <c r="A25" s="29" t="s">
        <v>33</v>
      </c>
      <c r="B25" s="14" t="s">
        <v>34</v>
      </c>
      <c r="C25" s="15">
        <v>1.38</v>
      </c>
      <c r="D25" s="15">
        <v>1.92</v>
      </c>
      <c r="E25" s="15">
        <v>1.3949193525075203</v>
      </c>
      <c r="F25" s="53">
        <f t="shared" si="0"/>
        <v>41.85108560350486</v>
      </c>
      <c r="G25" s="16">
        <v>3</v>
      </c>
      <c r="H25" s="16">
        <v>26</v>
      </c>
      <c r="I25" s="17">
        <v>6.4807406984078595</v>
      </c>
      <c r="J25" s="54">
        <f t="shared" si="1"/>
        <v>39.97633798233793</v>
      </c>
    </row>
    <row r="26" spans="1:10" s="5" customFormat="1" ht="18.75" customHeight="1">
      <c r="A26" s="29" t="s">
        <v>71</v>
      </c>
      <c r="B26" s="14" t="s">
        <v>11</v>
      </c>
      <c r="C26" s="15">
        <v>1.16</v>
      </c>
      <c r="D26" s="15">
        <v>2.54</v>
      </c>
      <c r="E26" s="15">
        <v>2.504755477087534</v>
      </c>
      <c r="F26" s="53">
        <f t="shared" si="0"/>
        <v>45.831496299082744</v>
      </c>
      <c r="G26" s="16">
        <v>10</v>
      </c>
      <c r="H26" s="16">
        <v>44</v>
      </c>
      <c r="I26" s="17">
        <v>14.86606874731851</v>
      </c>
      <c r="J26" s="54">
        <f t="shared" si="1"/>
        <v>48.27880339850986</v>
      </c>
    </row>
    <row r="27" spans="1:10" s="5" customFormat="1" ht="18.75" customHeight="1">
      <c r="A27" s="29" t="s">
        <v>35</v>
      </c>
      <c r="B27" s="14" t="s">
        <v>36</v>
      </c>
      <c r="C27" s="15">
        <v>5.61</v>
      </c>
      <c r="D27" s="15">
        <v>12.95</v>
      </c>
      <c r="E27" s="15">
        <v>8.68647224136473</v>
      </c>
      <c r="F27" s="53">
        <f t="shared" si="0"/>
        <v>54.28781163643752</v>
      </c>
      <c r="G27" s="16">
        <v>30</v>
      </c>
      <c r="H27" s="16">
        <v>84</v>
      </c>
      <c r="I27" s="17">
        <v>31.464265445104548</v>
      </c>
      <c r="J27" s="54">
        <f t="shared" si="1"/>
        <v>55.77651460656427</v>
      </c>
    </row>
    <row r="28" spans="1:10" s="5" customFormat="1" ht="18.75" customHeight="1">
      <c r="A28" s="29" t="s">
        <v>37</v>
      </c>
      <c r="B28" s="14" t="s">
        <v>17</v>
      </c>
      <c r="C28" s="15">
        <v>2.34</v>
      </c>
      <c r="D28" s="15">
        <v>3.39</v>
      </c>
      <c r="E28" s="15">
        <v>2.8760389427127024</v>
      </c>
      <c r="F28" s="53">
        <f t="shared" si="0"/>
        <v>46.771411777775015</v>
      </c>
      <c r="G28" s="16">
        <v>21</v>
      </c>
      <c r="H28" s="16">
        <v>65</v>
      </c>
      <c r="I28" s="17">
        <v>21.977260975835907</v>
      </c>
      <c r="J28" s="54">
        <f t="shared" si="1"/>
        <v>52.18807315918396</v>
      </c>
    </row>
    <row r="29" spans="1:10" s="5" customFormat="1" ht="18.75" customHeight="1">
      <c r="A29" s="29" t="s">
        <v>37</v>
      </c>
      <c r="B29" s="14" t="s">
        <v>38</v>
      </c>
      <c r="C29" s="15">
        <v>1.87</v>
      </c>
      <c r="D29" s="15">
        <v>13.8</v>
      </c>
      <c r="E29" s="15">
        <v>13.091829513097089</v>
      </c>
      <c r="F29" s="53">
        <f t="shared" si="0"/>
        <v>57.07731738487649</v>
      </c>
      <c r="G29" s="16">
        <v>35</v>
      </c>
      <c r="H29" s="16">
        <v>85</v>
      </c>
      <c r="I29" s="17">
        <v>40.5585995813465</v>
      </c>
      <c r="J29" s="54">
        <f t="shared" si="1"/>
        <v>58.31546820691845</v>
      </c>
    </row>
    <row r="30" spans="1:10" s="5" customFormat="1" ht="18.75" customHeight="1">
      <c r="A30" s="29" t="s">
        <v>39</v>
      </c>
      <c r="B30" s="14" t="s">
        <v>17</v>
      </c>
      <c r="C30" s="15">
        <v>3.25</v>
      </c>
      <c r="D30" s="15">
        <v>5.17</v>
      </c>
      <c r="E30" s="15">
        <v>5.17</v>
      </c>
      <c r="F30" s="53">
        <f t="shared" si="0"/>
        <v>50.75933099334192</v>
      </c>
      <c r="G30" s="16">
        <v>27</v>
      </c>
      <c r="H30" s="16">
        <v>50</v>
      </c>
      <c r="I30" s="17">
        <v>28.930952282978865</v>
      </c>
      <c r="J30" s="54">
        <f t="shared" si="1"/>
        <v>54.937110243368465</v>
      </c>
    </row>
    <row r="31" spans="1:10" s="5" customFormat="1" ht="18.75" customHeight="1">
      <c r="A31" s="29" t="s">
        <v>40</v>
      </c>
      <c r="B31" s="14" t="s">
        <v>41</v>
      </c>
      <c r="C31" s="15">
        <v>0.06</v>
      </c>
      <c r="D31" s="15">
        <v>5.59</v>
      </c>
      <c r="E31" s="15">
        <v>0.4756048780237646</v>
      </c>
      <c r="F31" s="53">
        <f t="shared" si="0"/>
        <v>34.534255279383224</v>
      </c>
      <c r="G31" s="16">
        <v>20</v>
      </c>
      <c r="H31" s="16">
        <v>67</v>
      </c>
      <c r="I31" s="17">
        <v>23.237900077244497</v>
      </c>
      <c r="J31" s="54">
        <f t="shared" si="1"/>
        <v>52.745835588712694</v>
      </c>
    </row>
    <row r="32" spans="1:10" s="5" customFormat="1" ht="18.75" customHeight="1">
      <c r="A32" s="29" t="s">
        <v>42</v>
      </c>
      <c r="B32" s="14" t="s">
        <v>17</v>
      </c>
      <c r="C32" s="15">
        <v>0.27</v>
      </c>
      <c r="D32" s="15">
        <v>2.6</v>
      </c>
      <c r="E32" s="15">
        <v>1.554991961394013</v>
      </c>
      <c r="F32" s="53">
        <f t="shared" si="0"/>
        <v>42.58979526885846</v>
      </c>
      <c r="G32" s="16">
        <v>13</v>
      </c>
      <c r="H32" s="16">
        <v>39</v>
      </c>
      <c r="I32" s="17">
        <v>20.074859899884736</v>
      </c>
      <c r="J32" s="54">
        <f t="shared" si="1"/>
        <v>51.28267270065451</v>
      </c>
    </row>
    <row r="33" spans="1:10" s="5" customFormat="1" ht="18.75" customHeight="1">
      <c r="A33" s="29" t="s">
        <v>43</v>
      </c>
      <c r="B33" s="14" t="s">
        <v>38</v>
      </c>
      <c r="C33" s="15">
        <v>1.94</v>
      </c>
      <c r="D33" s="15">
        <v>3.92</v>
      </c>
      <c r="E33" s="15">
        <v>2.757680184502909</v>
      </c>
      <c r="F33" s="53">
        <f t="shared" si="0"/>
        <v>46.48564744278748</v>
      </c>
      <c r="G33" s="16">
        <v>26</v>
      </c>
      <c r="H33" s="16">
        <v>32</v>
      </c>
      <c r="I33" s="17">
        <v>29.93325909419153</v>
      </c>
      <c r="J33" s="54">
        <f t="shared" si="1"/>
        <v>55.27769195579574</v>
      </c>
    </row>
    <row r="34" spans="1:10" s="5" customFormat="1" ht="18.75" customHeight="1">
      <c r="A34" s="29" t="s">
        <v>44</v>
      </c>
      <c r="B34" s="14" t="s">
        <v>11</v>
      </c>
      <c r="C34" s="15">
        <v>0.04</v>
      </c>
      <c r="D34" s="15">
        <v>0.85</v>
      </c>
      <c r="E34" s="15">
        <v>0.61</v>
      </c>
      <c r="F34" s="53">
        <f t="shared" si="0"/>
        <v>36.22658172306311</v>
      </c>
      <c r="G34" s="16">
        <v>24.5</v>
      </c>
      <c r="H34" s="16">
        <v>1142</v>
      </c>
      <c r="I34" s="17">
        <v>26.191601707417597</v>
      </c>
      <c r="J34" s="54">
        <f t="shared" si="1"/>
        <v>53.942378029550525</v>
      </c>
    </row>
    <row r="35" spans="1:10" s="5" customFormat="1" ht="18.75" customHeight="1">
      <c r="A35" s="29" t="s">
        <v>45</v>
      </c>
      <c r="B35" s="14" t="s">
        <v>41</v>
      </c>
      <c r="C35" s="15">
        <v>6.77</v>
      </c>
      <c r="D35" s="15">
        <v>13.77</v>
      </c>
      <c r="E35" s="15">
        <v>6.77</v>
      </c>
      <c r="F35" s="53">
        <f t="shared" si="0"/>
        <v>52.59280410248807</v>
      </c>
      <c r="G35" s="16">
        <v>28</v>
      </c>
      <c r="H35" s="16">
        <v>57</v>
      </c>
      <c r="I35" s="17">
        <v>53</v>
      </c>
      <c r="J35" s="54">
        <f t="shared" si="1"/>
        <v>60.99090902644231</v>
      </c>
    </row>
    <row r="36" spans="1:10" s="5" customFormat="1" ht="18.75" customHeight="1">
      <c r="A36" s="29" t="s">
        <v>46</v>
      </c>
      <c r="B36" s="14" t="s">
        <v>47</v>
      </c>
      <c r="C36" s="15">
        <v>19.98</v>
      </c>
      <c r="D36" s="15">
        <v>51.73</v>
      </c>
      <c r="E36" s="15">
        <v>29.601199300028366</v>
      </c>
      <c r="F36" s="53">
        <f t="shared" si="0"/>
        <v>62.62493787773775</v>
      </c>
      <c r="G36" s="16">
        <v>53</v>
      </c>
      <c r="H36" s="16">
        <v>107</v>
      </c>
      <c r="I36" s="17">
        <v>60.909769331364245</v>
      </c>
      <c r="J36" s="54">
        <f t="shared" si="1"/>
        <v>62.381925668928496</v>
      </c>
    </row>
    <row r="37" spans="1:10" s="5" customFormat="1" ht="18.75" customHeight="1">
      <c r="A37" s="29" t="s">
        <v>48</v>
      </c>
      <c r="B37" s="14" t="s">
        <v>17</v>
      </c>
      <c r="C37" s="15">
        <v>0.27</v>
      </c>
      <c r="D37" s="15">
        <v>1.34</v>
      </c>
      <c r="E37" s="15">
        <v>1.1575836902790226</v>
      </c>
      <c r="F37" s="53">
        <f t="shared" si="0"/>
        <v>40.582873398877204</v>
      </c>
      <c r="G37" s="16">
        <v>3</v>
      </c>
      <c r="H37" s="16">
        <v>36</v>
      </c>
      <c r="I37" s="17">
        <v>7.141428428542851</v>
      </c>
      <c r="J37" s="54">
        <f t="shared" si="1"/>
        <v>40.94711805454273</v>
      </c>
    </row>
    <row r="38" spans="1:10" s="5" customFormat="1" ht="18.75" customHeight="1">
      <c r="A38" s="29" t="s">
        <v>49</v>
      </c>
      <c r="B38" s="14" t="s">
        <v>17</v>
      </c>
      <c r="C38" s="15">
        <v>0.73</v>
      </c>
      <c r="D38" s="15">
        <v>1.74</v>
      </c>
      <c r="E38" s="15">
        <v>1.0602829810951415</v>
      </c>
      <c r="F38" s="53">
        <f t="shared" si="0"/>
        <v>39.98584039479547</v>
      </c>
      <c r="G38" s="16">
        <v>7</v>
      </c>
      <c r="H38" s="16">
        <v>29</v>
      </c>
      <c r="I38" s="17">
        <v>12.124355652982139</v>
      </c>
      <c r="J38" s="54">
        <f t="shared" si="1"/>
        <v>46.24015282481477</v>
      </c>
    </row>
    <row r="39" spans="1:10" s="5" customFormat="1" ht="18.75" customHeight="1">
      <c r="A39" s="29" t="s">
        <v>65</v>
      </c>
      <c r="B39" s="14" t="s">
        <v>66</v>
      </c>
      <c r="C39" s="15">
        <v>15.22</v>
      </c>
      <c r="D39" s="15">
        <v>18.29</v>
      </c>
      <c r="E39" s="15">
        <v>1.0602829810951415</v>
      </c>
      <c r="F39" s="53" t="s">
        <v>62</v>
      </c>
      <c r="G39" s="16">
        <v>42</v>
      </c>
      <c r="H39" s="16">
        <v>70</v>
      </c>
      <c r="I39" s="17">
        <v>42</v>
      </c>
      <c r="J39" s="54">
        <f t="shared" si="1"/>
        <v>58.66468607375477</v>
      </c>
    </row>
    <row r="40" spans="1:10" s="5" customFormat="1" ht="18.75" customHeight="1">
      <c r="A40" s="29" t="s">
        <v>50</v>
      </c>
      <c r="B40" s="14" t="s">
        <v>11</v>
      </c>
      <c r="C40" s="15">
        <v>0.8</v>
      </c>
      <c r="D40" s="15">
        <v>2.78</v>
      </c>
      <c r="E40" s="15">
        <v>1.9938405151867085</v>
      </c>
      <c r="F40" s="53">
        <f t="shared" si="0"/>
        <v>44.28022297611644</v>
      </c>
      <c r="G40" s="16">
        <v>21</v>
      </c>
      <c r="H40" s="16">
        <v>71</v>
      </c>
      <c r="I40" s="17">
        <v>23.366642891095847</v>
      </c>
      <c r="J40" s="54">
        <f t="shared" si="1"/>
        <v>52.80108476964561</v>
      </c>
    </row>
    <row r="41" spans="1:10" s="5" customFormat="1" ht="18.75" customHeight="1">
      <c r="A41" s="29" t="s">
        <v>51</v>
      </c>
      <c r="B41" s="14" t="s">
        <v>52</v>
      </c>
      <c r="C41" s="15">
        <v>0.1</v>
      </c>
      <c r="D41" s="15">
        <v>2.97</v>
      </c>
      <c r="E41" s="15">
        <v>0.5449770637375485</v>
      </c>
      <c r="F41" s="53">
        <f t="shared" si="0"/>
        <v>35.46011803479353</v>
      </c>
      <c r="G41" s="16">
        <v>35</v>
      </c>
      <c r="H41" s="16">
        <v>35</v>
      </c>
      <c r="I41" s="17">
        <v>35</v>
      </c>
      <c r="J41" s="54">
        <f t="shared" si="1"/>
        <v>56.841470505815224</v>
      </c>
    </row>
    <row r="42" spans="1:10" s="5" customFormat="1" ht="18.75" customHeight="1">
      <c r="A42" s="29" t="s">
        <v>53</v>
      </c>
      <c r="B42" s="14" t="s">
        <v>24</v>
      </c>
      <c r="C42" s="15">
        <v>0.4</v>
      </c>
      <c r="D42" s="15">
        <v>20</v>
      </c>
      <c r="E42" s="15">
        <v>4.219004621945796</v>
      </c>
      <c r="F42" s="53">
        <f t="shared" si="0"/>
        <v>49.37707146621696</v>
      </c>
      <c r="G42" s="16">
        <v>1.11</v>
      </c>
      <c r="H42" s="16">
        <v>39</v>
      </c>
      <c r="I42" s="17">
        <v>5.052722038663912</v>
      </c>
      <c r="J42" s="54">
        <f t="shared" si="1"/>
        <v>37.48726104718805</v>
      </c>
    </row>
    <row r="43" spans="1:10" s="5" customFormat="1" ht="18.75" customHeight="1">
      <c r="A43" s="29" t="s">
        <v>54</v>
      </c>
      <c r="B43" s="14" t="s">
        <v>15</v>
      </c>
      <c r="C43" s="15">
        <v>0.8</v>
      </c>
      <c r="D43" s="15">
        <v>4.54</v>
      </c>
      <c r="E43" s="15">
        <v>2.331094163692235</v>
      </c>
      <c r="F43" s="53">
        <f t="shared" si="0"/>
        <v>45.34289344881775</v>
      </c>
      <c r="G43" s="16">
        <v>23</v>
      </c>
      <c r="H43" s="16">
        <v>50</v>
      </c>
      <c r="I43" s="17">
        <v>25.377155080899044</v>
      </c>
      <c r="J43" s="54">
        <f t="shared" si="1"/>
        <v>53.626483521442864</v>
      </c>
    </row>
    <row r="44" spans="1:10" s="5" customFormat="1" ht="18.75" customHeight="1">
      <c r="A44" s="29" t="s">
        <v>55</v>
      </c>
      <c r="B44" s="14" t="s">
        <v>15</v>
      </c>
      <c r="C44" s="15">
        <v>2.94</v>
      </c>
      <c r="D44" s="15">
        <v>6.54</v>
      </c>
      <c r="E44" s="15">
        <v>4.651572223148739</v>
      </c>
      <c r="F44" s="53">
        <f t="shared" si="0"/>
        <v>50.0407925811127</v>
      </c>
      <c r="G44" s="16">
        <v>15</v>
      </c>
      <c r="H44" s="16">
        <v>47</v>
      </c>
      <c r="I44" s="17">
        <v>18.70360810721052</v>
      </c>
      <c r="J44" s="54">
        <f t="shared" si="1"/>
        <v>50.57515441250443</v>
      </c>
    </row>
    <row r="45" spans="1:10" s="5" customFormat="1" ht="18.75" customHeight="1">
      <c r="A45" s="29" t="s">
        <v>72</v>
      </c>
      <c r="B45" s="14" t="s">
        <v>24</v>
      </c>
      <c r="C45" s="15">
        <v>1.05</v>
      </c>
      <c r="D45" s="15">
        <v>1.71</v>
      </c>
      <c r="E45" s="15">
        <v>1.3399626860476377</v>
      </c>
      <c r="F45" s="53">
        <f t="shared" si="0"/>
        <v>41.57776072932922</v>
      </c>
      <c r="G45" s="16">
        <v>10</v>
      </c>
      <c r="H45" s="16">
        <v>33</v>
      </c>
      <c r="I45" s="17">
        <v>10</v>
      </c>
      <c r="J45" s="54">
        <f t="shared" si="1"/>
        <v>44.31384082086154</v>
      </c>
    </row>
    <row r="46" spans="1:10" s="5" customFormat="1" ht="18.75" customHeight="1" thickBot="1">
      <c r="A46" s="30" t="s">
        <v>73</v>
      </c>
      <c r="B46" s="57" t="s">
        <v>56</v>
      </c>
      <c r="C46" s="18"/>
      <c r="D46" s="18"/>
      <c r="E46" s="18"/>
      <c r="F46" s="58"/>
      <c r="G46" s="19"/>
      <c r="H46" s="19"/>
      <c r="I46" s="20"/>
      <c r="J46" s="59"/>
    </row>
    <row r="47" spans="1:10" s="5" customFormat="1" ht="18.75" customHeight="1" thickTop="1">
      <c r="A47" s="60"/>
      <c r="B47" s="61" t="s">
        <v>74</v>
      </c>
      <c r="C47" s="62">
        <f aca="true" t="shared" si="2" ref="C47:J47">MIN(C6:C45)</f>
        <v>0.04</v>
      </c>
      <c r="D47" s="62">
        <f t="shared" si="2"/>
        <v>0.85</v>
      </c>
      <c r="E47" s="62">
        <f t="shared" si="2"/>
        <v>0.45</v>
      </c>
      <c r="F47" s="63">
        <f t="shared" si="2"/>
        <v>34.157944377122774</v>
      </c>
      <c r="G47" s="62">
        <f t="shared" si="2"/>
        <v>1.11</v>
      </c>
      <c r="H47" s="62">
        <f t="shared" si="2"/>
        <v>26</v>
      </c>
      <c r="I47" s="62">
        <f t="shared" si="2"/>
        <v>5.052722038663912</v>
      </c>
      <c r="J47" s="52">
        <f t="shared" si="2"/>
        <v>37.48726104718805</v>
      </c>
    </row>
    <row r="48" spans="1:10" s="5" customFormat="1" ht="18.75" customHeight="1">
      <c r="A48" s="60"/>
      <c r="B48" s="64" t="s">
        <v>75</v>
      </c>
      <c r="C48" s="65">
        <f aca="true" t="shared" si="3" ref="C48:J48">MAX(C6:C45)</f>
        <v>46.63</v>
      </c>
      <c r="D48" s="65">
        <f t="shared" si="3"/>
        <v>69.42</v>
      </c>
      <c r="E48" s="65">
        <f t="shared" si="3"/>
        <v>46.63</v>
      </c>
      <c r="F48" s="66">
        <f t="shared" si="3"/>
        <v>65.71505666498118</v>
      </c>
      <c r="G48" s="67">
        <f t="shared" si="3"/>
        <v>177</v>
      </c>
      <c r="H48" s="67">
        <f t="shared" si="3"/>
        <v>1142</v>
      </c>
      <c r="I48" s="67">
        <f t="shared" si="3"/>
        <v>212</v>
      </c>
      <c r="J48" s="54">
        <f t="shared" si="3"/>
        <v>74.85385263764121</v>
      </c>
    </row>
    <row r="49" spans="1:10" s="5" customFormat="1" ht="18.75" customHeight="1" thickBot="1">
      <c r="A49" s="60"/>
      <c r="B49" s="68" t="s">
        <v>76</v>
      </c>
      <c r="C49" s="69">
        <f aca="true" t="shared" si="4" ref="C49:J49">AVERAGE(C6:C45)</f>
        <v>4.705750000000001</v>
      </c>
      <c r="D49" s="69">
        <f t="shared" si="4"/>
        <v>12.755000000000003</v>
      </c>
      <c r="E49" s="69">
        <f t="shared" si="4"/>
        <v>6.485444721659472</v>
      </c>
      <c r="F49" s="70">
        <f t="shared" si="4"/>
        <v>47.0689888693465</v>
      </c>
      <c r="G49" s="71">
        <f t="shared" si="4"/>
        <v>31.477749999999997</v>
      </c>
      <c r="H49" s="71">
        <f t="shared" si="4"/>
        <v>89.8</v>
      </c>
      <c r="I49" s="71">
        <f t="shared" si="4"/>
        <v>36.323415785652365</v>
      </c>
      <c r="J49" s="59">
        <f t="shared" si="4"/>
        <v>54.18538221617527</v>
      </c>
    </row>
    <row r="50" spans="1:10" s="5" customFormat="1" ht="15.75" thickTop="1">
      <c r="A50" s="1"/>
      <c r="B50" s="1"/>
      <c r="C50" s="3"/>
      <c r="D50" s="4"/>
      <c r="E50" s="4"/>
      <c r="F50" s="4"/>
      <c r="G50" s="4"/>
      <c r="H50" s="2"/>
      <c r="I50" s="1"/>
      <c r="J50" s="1"/>
    </row>
    <row r="51" s="5" customFormat="1" ht="15"/>
    <row r="52" s="5" customFormat="1" ht="15"/>
    <row r="53" s="5" customFormat="1" ht="15"/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5"/>
      <c r="B77" s="5"/>
      <c r="C77" s="5"/>
      <c r="D77" s="5"/>
      <c r="E77" s="5"/>
      <c r="F77" s="5"/>
      <c r="G77" s="5"/>
      <c r="H77" s="5"/>
      <c r="I77" s="5"/>
      <c r="J77" s="5"/>
    </row>
  </sheetData>
  <mergeCells count="3">
    <mergeCell ref="A1:J1"/>
    <mergeCell ref="C2:F2"/>
    <mergeCell ref="G2:J2"/>
  </mergeCells>
  <printOptions horizontalCentered="1" verticalCentered="1"/>
  <pageMargins left="0.25" right="0.25" top="0.21" bottom="0.17" header="0" footer="0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0">
      <selection activeCell="K2" sqref="K2:K41"/>
    </sheetView>
  </sheetViews>
  <sheetFormatPr defaultColWidth="9.140625" defaultRowHeight="12.75"/>
  <cols>
    <col min="1" max="1" width="18.8515625" style="0" customWidth="1"/>
    <col min="2" max="2" width="16.57421875" style="0" customWidth="1"/>
    <col min="8" max="8" width="18.421875" style="0" customWidth="1"/>
    <col min="9" max="9" width="12.7109375" style="0" bestFit="1" customWidth="1"/>
  </cols>
  <sheetData>
    <row r="1" spans="1:11" ht="12.75">
      <c r="A1" s="6" t="s">
        <v>57</v>
      </c>
      <c r="B1" s="6" t="s">
        <v>58</v>
      </c>
      <c r="C1" s="6" t="s">
        <v>59</v>
      </c>
      <c r="D1" s="6" t="s">
        <v>2</v>
      </c>
      <c r="E1" s="6" t="s">
        <v>3</v>
      </c>
      <c r="F1" s="6" t="s">
        <v>60</v>
      </c>
      <c r="H1" s="6" t="s">
        <v>57</v>
      </c>
      <c r="I1" s="6" t="s">
        <v>58</v>
      </c>
      <c r="J1" s="6" t="s">
        <v>59</v>
      </c>
      <c r="K1" s="6" t="s">
        <v>4</v>
      </c>
    </row>
    <row r="2" spans="1:11" ht="12.75">
      <c r="A2" s="7" t="s">
        <v>10</v>
      </c>
      <c r="B2" s="7" t="s">
        <v>11</v>
      </c>
      <c r="C2" s="8">
        <v>2005</v>
      </c>
      <c r="D2" s="8">
        <v>21</v>
      </c>
      <c r="E2" s="8">
        <v>42</v>
      </c>
      <c r="F2" s="8">
        <v>4</v>
      </c>
      <c r="H2" s="7" t="s">
        <v>10</v>
      </c>
      <c r="I2" s="7" t="s">
        <v>11</v>
      </c>
      <c r="J2" s="8">
        <v>2005</v>
      </c>
      <c r="K2" s="9">
        <v>23.366642891095847</v>
      </c>
    </row>
    <row r="3" spans="1:11" ht="12.75">
      <c r="A3" s="7" t="s">
        <v>12</v>
      </c>
      <c r="B3" s="7" t="s">
        <v>13</v>
      </c>
      <c r="C3" s="8">
        <v>2005</v>
      </c>
      <c r="D3" s="8">
        <v>22</v>
      </c>
      <c r="E3" s="8">
        <v>27</v>
      </c>
      <c r="F3" s="8">
        <v>2</v>
      </c>
      <c r="H3" s="7" t="s">
        <v>12</v>
      </c>
      <c r="I3" s="7" t="s">
        <v>13</v>
      </c>
      <c r="J3" s="8">
        <v>2005</v>
      </c>
      <c r="K3" s="9">
        <v>22</v>
      </c>
    </row>
    <row r="4" spans="1:11" ht="12.75">
      <c r="A4" s="7" t="s">
        <v>64</v>
      </c>
      <c r="B4" s="7" t="s">
        <v>14</v>
      </c>
      <c r="C4" s="8">
        <v>2005</v>
      </c>
      <c r="D4" s="8">
        <v>177</v>
      </c>
      <c r="E4" s="8">
        <v>212</v>
      </c>
      <c r="F4" s="8">
        <v>4</v>
      </c>
      <c r="H4" s="7" t="s">
        <v>64</v>
      </c>
      <c r="I4" s="7" t="s">
        <v>14</v>
      </c>
      <c r="J4" s="8">
        <v>2005</v>
      </c>
      <c r="K4" s="9">
        <v>212</v>
      </c>
    </row>
    <row r="5" spans="1:11" ht="12.75">
      <c r="A5" s="7" t="s">
        <v>16</v>
      </c>
      <c r="B5" s="7" t="s">
        <v>17</v>
      </c>
      <c r="C5" s="8">
        <v>2005</v>
      </c>
      <c r="D5" s="8">
        <v>10</v>
      </c>
      <c r="E5" s="8">
        <v>50</v>
      </c>
      <c r="F5" s="8">
        <v>4</v>
      </c>
      <c r="H5" s="7" t="s">
        <v>16</v>
      </c>
      <c r="I5" s="7" t="s">
        <v>17</v>
      </c>
      <c r="J5" s="8">
        <v>2005</v>
      </c>
      <c r="K5" s="9">
        <v>14.142135623730955</v>
      </c>
    </row>
    <row r="6" spans="1:11" ht="12.75">
      <c r="A6" s="7" t="s">
        <v>18</v>
      </c>
      <c r="B6" s="7" t="s">
        <v>19</v>
      </c>
      <c r="C6" s="8">
        <v>2005</v>
      </c>
      <c r="D6" s="8">
        <v>137</v>
      </c>
      <c r="E6" s="8">
        <v>164</v>
      </c>
      <c r="F6" s="8">
        <v>3</v>
      </c>
      <c r="H6" s="7" t="s">
        <v>18</v>
      </c>
      <c r="I6" s="7" t="s">
        <v>19</v>
      </c>
      <c r="J6" s="8">
        <v>2005</v>
      </c>
      <c r="K6" s="9">
        <v>137</v>
      </c>
    </row>
    <row r="7" spans="1:11" ht="12.75">
      <c r="A7" s="7" t="s">
        <v>20</v>
      </c>
      <c r="B7" s="7" t="s">
        <v>15</v>
      </c>
      <c r="C7" s="8">
        <v>2005</v>
      </c>
      <c r="D7" s="8">
        <v>34.5</v>
      </c>
      <c r="E7" s="8">
        <v>67</v>
      </c>
      <c r="F7" s="8">
        <v>4</v>
      </c>
      <c r="H7" s="7" t="s">
        <v>20</v>
      </c>
      <c r="I7" s="7" t="s">
        <v>15</v>
      </c>
      <c r="J7" s="8">
        <v>2005</v>
      </c>
      <c r="K7" s="9">
        <v>42</v>
      </c>
    </row>
    <row r="8" spans="1:11" ht="25.5">
      <c r="A8" s="7" t="s">
        <v>21</v>
      </c>
      <c r="B8" s="7" t="s">
        <v>22</v>
      </c>
      <c r="C8" s="8">
        <v>2005</v>
      </c>
      <c r="D8" s="8">
        <v>20</v>
      </c>
      <c r="E8" s="8">
        <v>40</v>
      </c>
      <c r="F8" s="8">
        <v>4</v>
      </c>
      <c r="H8" s="7" t="s">
        <v>21</v>
      </c>
      <c r="I8" s="7" t="s">
        <v>22</v>
      </c>
      <c r="J8" s="8">
        <v>2005</v>
      </c>
      <c r="K8" s="9">
        <v>21.908902300206645</v>
      </c>
    </row>
    <row r="9" spans="1:11" ht="12.75">
      <c r="A9" s="7" t="s">
        <v>23</v>
      </c>
      <c r="B9" s="7" t="s">
        <v>24</v>
      </c>
      <c r="C9" s="8">
        <v>2005</v>
      </c>
      <c r="D9" s="8">
        <v>23</v>
      </c>
      <c r="E9" s="8">
        <v>36</v>
      </c>
      <c r="F9" s="8">
        <v>4</v>
      </c>
      <c r="H9" s="7" t="s">
        <v>23</v>
      </c>
      <c r="I9" s="7" t="s">
        <v>24</v>
      </c>
      <c r="J9" s="8">
        <v>2005</v>
      </c>
      <c r="K9" s="9">
        <v>23</v>
      </c>
    </row>
    <row r="10" spans="1:11" ht="12.75">
      <c r="A10" s="7" t="s">
        <v>25</v>
      </c>
      <c r="B10" s="7" t="s">
        <v>13</v>
      </c>
      <c r="C10" s="8">
        <v>2005</v>
      </c>
      <c r="D10" s="8">
        <v>23</v>
      </c>
      <c r="E10" s="8">
        <v>46</v>
      </c>
      <c r="F10" s="8">
        <v>4</v>
      </c>
      <c r="H10" s="7" t="s">
        <v>25</v>
      </c>
      <c r="I10" s="7" t="s">
        <v>13</v>
      </c>
      <c r="J10" s="8">
        <v>2005</v>
      </c>
      <c r="K10" s="9">
        <v>23</v>
      </c>
    </row>
    <row r="11" spans="1:11" ht="12.75">
      <c r="A11" s="7" t="s">
        <v>67</v>
      </c>
      <c r="B11" s="7" t="s">
        <v>68</v>
      </c>
      <c r="C11" s="8">
        <v>2005</v>
      </c>
      <c r="D11" s="8">
        <v>26</v>
      </c>
      <c r="E11" s="8">
        <v>49</v>
      </c>
      <c r="F11" s="8">
        <v>4</v>
      </c>
      <c r="H11" s="7" t="s">
        <v>67</v>
      </c>
      <c r="I11" s="7" t="s">
        <v>68</v>
      </c>
      <c r="J11" s="8">
        <v>2005</v>
      </c>
      <c r="K11" s="9">
        <v>32.2490309931942</v>
      </c>
    </row>
    <row r="12" spans="1:11" ht="12.75">
      <c r="A12" s="7" t="s">
        <v>26</v>
      </c>
      <c r="B12" s="7" t="s">
        <v>14</v>
      </c>
      <c r="C12" s="8">
        <v>2005</v>
      </c>
      <c r="D12" s="8">
        <v>14</v>
      </c>
      <c r="E12" s="8">
        <v>45</v>
      </c>
      <c r="F12" s="8">
        <v>4</v>
      </c>
      <c r="H12" s="7" t="s">
        <v>26</v>
      </c>
      <c r="I12" s="7" t="s">
        <v>14</v>
      </c>
      <c r="J12" s="8">
        <v>2005</v>
      </c>
      <c r="K12" s="9">
        <v>36.74234614174768</v>
      </c>
    </row>
    <row r="13" spans="1:11" ht="12.75">
      <c r="A13" s="7" t="s">
        <v>69</v>
      </c>
      <c r="B13" s="7" t="s">
        <v>11</v>
      </c>
      <c r="C13" s="8">
        <v>2005</v>
      </c>
      <c r="D13" s="8">
        <v>20</v>
      </c>
      <c r="E13" s="8">
        <v>40</v>
      </c>
      <c r="F13" s="8">
        <v>4</v>
      </c>
      <c r="H13" s="7" t="s">
        <v>69</v>
      </c>
      <c r="I13" s="7" t="s">
        <v>11</v>
      </c>
      <c r="J13" s="8">
        <v>2005</v>
      </c>
      <c r="K13" s="9">
        <v>26</v>
      </c>
    </row>
    <row r="14" spans="1:11" ht="12.75">
      <c r="A14" s="7" t="s">
        <v>61</v>
      </c>
      <c r="B14" s="7" t="s">
        <v>38</v>
      </c>
      <c r="C14" s="8">
        <v>2005</v>
      </c>
      <c r="D14" s="8">
        <v>35</v>
      </c>
      <c r="E14" s="8">
        <v>126</v>
      </c>
      <c r="F14" s="8">
        <v>4</v>
      </c>
      <c r="H14" s="7" t="s">
        <v>61</v>
      </c>
      <c r="I14" s="7" t="s">
        <v>38</v>
      </c>
      <c r="J14" s="8">
        <v>2005</v>
      </c>
      <c r="K14" s="9">
        <v>40.5585995813465</v>
      </c>
    </row>
    <row r="15" spans="1:11" ht="12.75">
      <c r="A15" s="7" t="s">
        <v>27</v>
      </c>
      <c r="B15" s="7" t="s">
        <v>28</v>
      </c>
      <c r="C15" s="8">
        <v>2005</v>
      </c>
      <c r="D15" s="8">
        <v>27</v>
      </c>
      <c r="E15" s="8">
        <v>101</v>
      </c>
      <c r="F15" s="8">
        <v>4</v>
      </c>
      <c r="H15" s="7" t="s">
        <v>27</v>
      </c>
      <c r="I15" s="7" t="s">
        <v>28</v>
      </c>
      <c r="J15" s="8">
        <v>2005</v>
      </c>
      <c r="K15" s="9">
        <v>28.930952282978865</v>
      </c>
    </row>
    <row r="16" spans="1:11" ht="12.75">
      <c r="A16" s="7" t="s">
        <v>29</v>
      </c>
      <c r="B16" s="7" t="s">
        <v>30</v>
      </c>
      <c r="C16" s="8">
        <v>2005</v>
      </c>
      <c r="D16" s="8">
        <v>15</v>
      </c>
      <c r="E16" s="8">
        <v>42</v>
      </c>
      <c r="F16" s="8">
        <v>2</v>
      </c>
      <c r="H16" s="7" t="s">
        <v>29</v>
      </c>
      <c r="I16" s="7" t="s">
        <v>30</v>
      </c>
      <c r="J16" s="8">
        <v>2005</v>
      </c>
      <c r="K16" s="9">
        <v>15</v>
      </c>
    </row>
    <row r="17" spans="1:11" ht="12.75">
      <c r="A17" s="7" t="s">
        <v>70</v>
      </c>
      <c r="B17" s="7" t="s">
        <v>11</v>
      </c>
      <c r="C17" s="8">
        <v>2005</v>
      </c>
      <c r="D17" s="8">
        <v>30</v>
      </c>
      <c r="E17" s="8">
        <v>71</v>
      </c>
      <c r="F17" s="8">
        <v>2</v>
      </c>
      <c r="H17" s="7" t="s">
        <v>70</v>
      </c>
      <c r="I17" s="7" t="s">
        <v>11</v>
      </c>
      <c r="J17" s="8">
        <v>2005</v>
      </c>
      <c r="K17" s="9">
        <v>0</v>
      </c>
    </row>
    <row r="18" spans="1:11" ht="12.75">
      <c r="A18" s="7" t="s">
        <v>31</v>
      </c>
      <c r="B18" s="7" t="s">
        <v>19</v>
      </c>
      <c r="C18" s="8">
        <v>2005</v>
      </c>
      <c r="D18" s="8">
        <v>39</v>
      </c>
      <c r="E18" s="8">
        <v>73</v>
      </c>
      <c r="F18" s="8">
        <v>4</v>
      </c>
      <c r="H18" s="7" t="s">
        <v>31</v>
      </c>
      <c r="I18" s="7" t="s">
        <v>19</v>
      </c>
      <c r="J18" s="8">
        <v>2005</v>
      </c>
      <c r="K18" s="9">
        <v>73</v>
      </c>
    </row>
    <row r="19" spans="1:11" ht="13.5" customHeight="1">
      <c r="A19" s="7" t="s">
        <v>31</v>
      </c>
      <c r="B19" s="7" t="s">
        <v>32</v>
      </c>
      <c r="C19" s="8">
        <v>2005</v>
      </c>
      <c r="D19" s="8">
        <v>70</v>
      </c>
      <c r="E19" s="8">
        <v>85</v>
      </c>
      <c r="F19" s="8">
        <v>3</v>
      </c>
      <c r="H19" s="7" t="s">
        <v>31</v>
      </c>
      <c r="I19" s="7" t="s">
        <v>32</v>
      </c>
      <c r="J19" s="8">
        <v>2005</v>
      </c>
      <c r="K19" s="9">
        <v>73</v>
      </c>
    </row>
    <row r="20" spans="1:11" ht="12.75">
      <c r="A20" s="7" t="s">
        <v>31</v>
      </c>
      <c r="B20" s="7" t="s">
        <v>66</v>
      </c>
      <c r="C20" s="8">
        <v>2005</v>
      </c>
      <c r="D20" s="8">
        <v>68</v>
      </c>
      <c r="E20" s="8">
        <v>68</v>
      </c>
      <c r="F20" s="8">
        <v>1</v>
      </c>
      <c r="H20" s="7" t="s">
        <v>31</v>
      </c>
      <c r="I20" s="7" t="s">
        <v>66</v>
      </c>
      <c r="J20" s="8">
        <v>2005</v>
      </c>
      <c r="K20" s="9">
        <v>0</v>
      </c>
    </row>
    <row r="21" spans="1:11" ht="14.25" customHeight="1">
      <c r="A21" s="7" t="s">
        <v>33</v>
      </c>
      <c r="B21" s="7" t="s">
        <v>34</v>
      </c>
      <c r="C21" s="8">
        <v>2005</v>
      </c>
      <c r="D21" s="8">
        <v>3</v>
      </c>
      <c r="E21" s="8">
        <v>26</v>
      </c>
      <c r="F21" s="8">
        <v>3</v>
      </c>
      <c r="H21" s="7" t="s">
        <v>33</v>
      </c>
      <c r="I21" s="7" t="s">
        <v>34</v>
      </c>
      <c r="J21" s="8">
        <v>2005</v>
      </c>
      <c r="K21" s="9">
        <v>6.4807406984078595</v>
      </c>
    </row>
    <row r="22" spans="1:11" ht="14.25" customHeight="1">
      <c r="A22" s="7" t="s">
        <v>71</v>
      </c>
      <c r="B22" s="7" t="s">
        <v>11</v>
      </c>
      <c r="C22" s="8">
        <v>2005</v>
      </c>
      <c r="D22" s="8">
        <v>10</v>
      </c>
      <c r="E22" s="8">
        <v>44</v>
      </c>
      <c r="F22" s="8">
        <v>4</v>
      </c>
      <c r="H22" s="7" t="s">
        <v>71</v>
      </c>
      <c r="I22" s="7" t="s">
        <v>11</v>
      </c>
      <c r="J22" s="8">
        <v>2005</v>
      </c>
      <c r="K22" s="9">
        <v>14.86606874731851</v>
      </c>
    </row>
    <row r="23" spans="1:11" ht="12.75">
      <c r="A23" s="7" t="s">
        <v>35</v>
      </c>
      <c r="B23" s="7" t="s">
        <v>36</v>
      </c>
      <c r="C23" s="8">
        <v>2005</v>
      </c>
      <c r="D23" s="8">
        <v>30</v>
      </c>
      <c r="E23" s="8">
        <v>84</v>
      </c>
      <c r="F23" s="8">
        <v>4</v>
      </c>
      <c r="H23" s="7" t="s">
        <v>35</v>
      </c>
      <c r="I23" s="7" t="s">
        <v>36</v>
      </c>
      <c r="J23" s="8">
        <v>2005</v>
      </c>
      <c r="K23" s="9">
        <v>31.464265445104548</v>
      </c>
    </row>
    <row r="24" spans="1:11" ht="12.75">
      <c r="A24" s="7" t="s">
        <v>37</v>
      </c>
      <c r="B24" s="7" t="s">
        <v>17</v>
      </c>
      <c r="C24" s="8">
        <v>2005</v>
      </c>
      <c r="D24" s="8">
        <v>21</v>
      </c>
      <c r="E24" s="8">
        <v>65</v>
      </c>
      <c r="F24" s="8">
        <v>4</v>
      </c>
      <c r="H24" s="7" t="s">
        <v>37</v>
      </c>
      <c r="I24" s="7" t="s">
        <v>17</v>
      </c>
      <c r="J24" s="8">
        <v>2005</v>
      </c>
      <c r="K24" s="9">
        <v>21.977260975835907</v>
      </c>
    </row>
    <row r="25" spans="1:11" ht="12.75">
      <c r="A25" s="7" t="s">
        <v>37</v>
      </c>
      <c r="B25" s="7" t="s">
        <v>38</v>
      </c>
      <c r="C25" s="8">
        <v>2005</v>
      </c>
      <c r="D25" s="8">
        <v>35</v>
      </c>
      <c r="E25" s="8">
        <v>85</v>
      </c>
      <c r="F25" s="8">
        <v>4</v>
      </c>
      <c r="H25" s="7" t="s">
        <v>37</v>
      </c>
      <c r="I25" s="7" t="s">
        <v>38</v>
      </c>
      <c r="J25" s="8">
        <v>2005</v>
      </c>
      <c r="K25" s="9">
        <v>40.5585995813465</v>
      </c>
    </row>
    <row r="26" spans="1:11" ht="12.75">
      <c r="A26" s="7" t="s">
        <v>39</v>
      </c>
      <c r="B26" s="7" t="s">
        <v>17</v>
      </c>
      <c r="C26" s="8">
        <v>2005</v>
      </c>
      <c r="D26" s="8">
        <v>27</v>
      </c>
      <c r="E26" s="8">
        <v>50</v>
      </c>
      <c r="F26" s="8">
        <v>4</v>
      </c>
      <c r="H26" s="7" t="s">
        <v>39</v>
      </c>
      <c r="I26" s="7" t="s">
        <v>17</v>
      </c>
      <c r="J26" s="8">
        <v>2005</v>
      </c>
      <c r="K26" s="9">
        <v>28.930952282978865</v>
      </c>
    </row>
    <row r="27" spans="1:11" ht="12.75">
      <c r="A27" s="7" t="s">
        <v>40</v>
      </c>
      <c r="B27" s="7" t="s">
        <v>41</v>
      </c>
      <c r="C27" s="8">
        <v>2005</v>
      </c>
      <c r="D27" s="8">
        <v>20</v>
      </c>
      <c r="E27" s="8">
        <v>67</v>
      </c>
      <c r="F27" s="8">
        <v>4</v>
      </c>
      <c r="H27" s="7" t="s">
        <v>40</v>
      </c>
      <c r="I27" s="7" t="s">
        <v>41</v>
      </c>
      <c r="J27" s="8">
        <v>2005</v>
      </c>
      <c r="K27" s="9">
        <v>23.237900077244497</v>
      </c>
    </row>
    <row r="28" spans="1:11" ht="12.75">
      <c r="A28" s="7" t="s">
        <v>42</v>
      </c>
      <c r="B28" s="7" t="s">
        <v>17</v>
      </c>
      <c r="C28" s="8">
        <v>2005</v>
      </c>
      <c r="D28" s="8">
        <v>13</v>
      </c>
      <c r="E28" s="8">
        <v>39</v>
      </c>
      <c r="F28" s="8">
        <v>4</v>
      </c>
      <c r="H28" s="7" t="s">
        <v>42</v>
      </c>
      <c r="I28" s="7" t="s">
        <v>17</v>
      </c>
      <c r="J28" s="8">
        <v>2005</v>
      </c>
      <c r="K28" s="9">
        <v>20.074859899884736</v>
      </c>
    </row>
    <row r="29" spans="1:11" ht="16.5" customHeight="1">
      <c r="A29" s="7" t="s">
        <v>43</v>
      </c>
      <c r="B29" s="7" t="s">
        <v>38</v>
      </c>
      <c r="C29" s="8">
        <v>2005</v>
      </c>
      <c r="D29" s="8">
        <v>26</v>
      </c>
      <c r="E29" s="8">
        <v>32</v>
      </c>
      <c r="F29" s="8">
        <v>3</v>
      </c>
      <c r="H29" s="7" t="s">
        <v>43</v>
      </c>
      <c r="I29" s="7" t="s">
        <v>38</v>
      </c>
      <c r="J29" s="8">
        <v>2005</v>
      </c>
      <c r="K29" s="9">
        <v>29.93325909419153</v>
      </c>
    </row>
    <row r="30" spans="1:11" ht="12.75">
      <c r="A30" s="7" t="s">
        <v>44</v>
      </c>
      <c r="B30" s="7" t="s">
        <v>11</v>
      </c>
      <c r="C30" s="8">
        <v>2005</v>
      </c>
      <c r="D30" s="8">
        <v>24.5</v>
      </c>
      <c r="E30" s="8">
        <v>1142</v>
      </c>
      <c r="F30" s="8">
        <v>4</v>
      </c>
      <c r="H30" s="7" t="s">
        <v>44</v>
      </c>
      <c r="I30" s="7" t="s">
        <v>11</v>
      </c>
      <c r="J30" s="8">
        <v>2005</v>
      </c>
      <c r="K30" s="9">
        <v>26.191601707417597</v>
      </c>
    </row>
    <row r="31" spans="1:11" ht="12.75">
      <c r="A31" s="7" t="s">
        <v>45</v>
      </c>
      <c r="B31" s="7" t="s">
        <v>41</v>
      </c>
      <c r="C31" s="8">
        <v>2005</v>
      </c>
      <c r="D31" s="8">
        <v>28</v>
      </c>
      <c r="E31" s="8">
        <v>57</v>
      </c>
      <c r="F31" s="8">
        <v>3</v>
      </c>
      <c r="H31" s="7" t="s">
        <v>45</v>
      </c>
      <c r="I31" s="7" t="s">
        <v>41</v>
      </c>
      <c r="J31" s="8">
        <v>2005</v>
      </c>
      <c r="K31" s="9">
        <v>53</v>
      </c>
    </row>
    <row r="32" spans="1:11" ht="12.75">
      <c r="A32" s="7" t="s">
        <v>46</v>
      </c>
      <c r="B32" s="7" t="s">
        <v>47</v>
      </c>
      <c r="C32" s="8">
        <v>2005</v>
      </c>
      <c r="D32" s="8">
        <v>53</v>
      </c>
      <c r="E32" s="8">
        <v>107</v>
      </c>
      <c r="F32" s="8">
        <v>4</v>
      </c>
      <c r="H32" s="7" t="s">
        <v>46</v>
      </c>
      <c r="I32" s="7" t="s">
        <v>47</v>
      </c>
      <c r="J32" s="8">
        <v>2005</v>
      </c>
      <c r="K32" s="9">
        <v>60.909769331364245</v>
      </c>
    </row>
    <row r="33" spans="1:11" ht="12.75">
      <c r="A33" s="7" t="s">
        <v>48</v>
      </c>
      <c r="B33" s="7" t="s">
        <v>17</v>
      </c>
      <c r="C33" s="8">
        <v>2005</v>
      </c>
      <c r="D33" s="8">
        <v>3</v>
      </c>
      <c r="E33" s="8">
        <v>36</v>
      </c>
      <c r="F33" s="8">
        <v>4</v>
      </c>
      <c r="H33" s="7" t="s">
        <v>48</v>
      </c>
      <c r="I33" s="7" t="s">
        <v>17</v>
      </c>
      <c r="J33" s="8">
        <v>2005</v>
      </c>
      <c r="K33" s="9">
        <v>7.141428428542851</v>
      </c>
    </row>
    <row r="34" spans="1:11" ht="12.75">
      <c r="A34" s="7" t="s">
        <v>49</v>
      </c>
      <c r="B34" s="7" t="s">
        <v>17</v>
      </c>
      <c r="C34" s="8">
        <v>2005</v>
      </c>
      <c r="D34" s="8">
        <v>7</v>
      </c>
      <c r="E34" s="8">
        <v>29</v>
      </c>
      <c r="F34" s="8">
        <v>4</v>
      </c>
      <c r="H34" s="7" t="s">
        <v>49</v>
      </c>
      <c r="I34" s="7" t="s">
        <v>17</v>
      </c>
      <c r="J34" s="8">
        <v>2005</v>
      </c>
      <c r="K34" s="9">
        <v>12.124355652982139</v>
      </c>
    </row>
    <row r="35" spans="1:11" ht="12.75">
      <c r="A35" s="7" t="s">
        <v>65</v>
      </c>
      <c r="B35" s="7" t="s">
        <v>66</v>
      </c>
      <c r="C35" s="8">
        <v>2005</v>
      </c>
      <c r="D35" s="8">
        <v>42</v>
      </c>
      <c r="E35" s="8">
        <v>70</v>
      </c>
      <c r="F35" s="8">
        <v>3</v>
      </c>
      <c r="H35" s="7" t="s">
        <v>65</v>
      </c>
      <c r="I35" s="7" t="s">
        <v>66</v>
      </c>
      <c r="J35" s="8">
        <v>2005</v>
      </c>
      <c r="K35" s="9">
        <v>42</v>
      </c>
    </row>
    <row r="36" spans="1:11" ht="12.75">
      <c r="A36" s="7" t="s">
        <v>50</v>
      </c>
      <c r="B36" s="7" t="s">
        <v>11</v>
      </c>
      <c r="C36" s="8">
        <v>2005</v>
      </c>
      <c r="D36" s="8">
        <v>21</v>
      </c>
      <c r="E36" s="8">
        <v>71</v>
      </c>
      <c r="F36" s="8">
        <v>4</v>
      </c>
      <c r="H36" s="7" t="s">
        <v>50</v>
      </c>
      <c r="I36" s="7" t="s">
        <v>11</v>
      </c>
      <c r="J36" s="8">
        <v>2005</v>
      </c>
      <c r="K36" s="9">
        <v>23.366642891095847</v>
      </c>
    </row>
    <row r="37" spans="1:11" ht="12.75">
      <c r="A37" s="7" t="s">
        <v>51</v>
      </c>
      <c r="B37" s="7" t="s">
        <v>52</v>
      </c>
      <c r="C37" s="8">
        <v>2005</v>
      </c>
      <c r="D37" s="8">
        <v>35</v>
      </c>
      <c r="E37" s="8">
        <v>35</v>
      </c>
      <c r="F37" s="8">
        <v>2</v>
      </c>
      <c r="H37" s="7" t="s">
        <v>51</v>
      </c>
      <c r="I37" s="7" t="s">
        <v>52</v>
      </c>
      <c r="J37" s="8">
        <v>2005</v>
      </c>
      <c r="K37" s="9">
        <v>35</v>
      </c>
    </row>
    <row r="38" spans="1:11" ht="12.75">
      <c r="A38" s="7" t="s">
        <v>53</v>
      </c>
      <c r="B38" s="7" t="s">
        <v>24</v>
      </c>
      <c r="C38" s="8">
        <v>2005</v>
      </c>
      <c r="D38" s="8">
        <v>1.11</v>
      </c>
      <c r="E38" s="8">
        <v>39</v>
      </c>
      <c r="F38" s="8">
        <v>4</v>
      </c>
      <c r="H38" s="7" t="s">
        <v>53</v>
      </c>
      <c r="I38" s="7" t="s">
        <v>24</v>
      </c>
      <c r="J38" s="8">
        <v>2005</v>
      </c>
      <c r="K38" s="9">
        <v>5.052722038663912</v>
      </c>
    </row>
    <row r="39" spans="1:11" ht="12.75">
      <c r="A39" s="7" t="s">
        <v>54</v>
      </c>
      <c r="B39" s="7" t="s">
        <v>15</v>
      </c>
      <c r="C39" s="8">
        <v>2005</v>
      </c>
      <c r="D39" s="8">
        <v>23</v>
      </c>
      <c r="E39" s="8">
        <v>50</v>
      </c>
      <c r="F39" s="8">
        <v>4</v>
      </c>
      <c r="H39" s="7" t="s">
        <v>54</v>
      </c>
      <c r="I39" s="7" t="s">
        <v>15</v>
      </c>
      <c r="J39" s="8">
        <v>2005</v>
      </c>
      <c r="K39" s="9">
        <v>25.377155080899044</v>
      </c>
    </row>
    <row r="40" spans="1:11" ht="12.75">
      <c r="A40" s="7" t="s">
        <v>55</v>
      </c>
      <c r="B40" s="7" t="s">
        <v>15</v>
      </c>
      <c r="C40" s="8">
        <v>2005</v>
      </c>
      <c r="D40" s="8">
        <v>15</v>
      </c>
      <c r="E40" s="8">
        <v>47</v>
      </c>
      <c r="F40" s="8">
        <v>8</v>
      </c>
      <c r="H40" s="7" t="s">
        <v>55</v>
      </c>
      <c r="I40" s="7" t="s">
        <v>15</v>
      </c>
      <c r="J40" s="8">
        <v>2005</v>
      </c>
      <c r="K40" s="9">
        <v>18.70360810721052</v>
      </c>
    </row>
    <row r="41" spans="1:11" ht="12.75">
      <c r="A41" s="7" t="s">
        <v>72</v>
      </c>
      <c r="B41" s="7" t="s">
        <v>24</v>
      </c>
      <c r="C41" s="8">
        <v>2005</v>
      </c>
      <c r="D41" s="8">
        <v>10</v>
      </c>
      <c r="E41" s="8">
        <v>33</v>
      </c>
      <c r="F41" s="8">
        <v>3</v>
      </c>
      <c r="H41" s="7" t="s">
        <v>72</v>
      </c>
      <c r="I41" s="7" t="s">
        <v>24</v>
      </c>
      <c r="J41" s="8">
        <v>2005</v>
      </c>
      <c r="K41" s="9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C4">
      <selection activeCell="L2" sqref="L2:L41"/>
    </sheetView>
  </sheetViews>
  <sheetFormatPr defaultColWidth="9.140625" defaultRowHeight="12.75"/>
  <cols>
    <col min="1" max="1" width="17.8515625" style="0" customWidth="1"/>
    <col min="2" max="2" width="16.421875" style="0" customWidth="1"/>
    <col min="3" max="3" width="5.7109375" style="0" customWidth="1"/>
    <col min="9" max="9" width="18.7109375" style="0" customWidth="1"/>
    <col min="10" max="10" width="13.140625" style="0" customWidth="1"/>
  </cols>
  <sheetData>
    <row r="1" spans="1:12" ht="12.75">
      <c r="A1" s="10" t="s">
        <v>57</v>
      </c>
      <c r="B1" s="10" t="s">
        <v>58</v>
      </c>
      <c r="C1" s="10" t="s">
        <v>59</v>
      </c>
      <c r="D1" s="10" t="s">
        <v>2</v>
      </c>
      <c r="E1" s="10" t="s">
        <v>3</v>
      </c>
      <c r="F1" s="10" t="s">
        <v>60</v>
      </c>
      <c r="I1" s="10" t="s">
        <v>57</v>
      </c>
      <c r="J1" s="10" t="s">
        <v>58</v>
      </c>
      <c r="K1" s="10" t="s">
        <v>59</v>
      </c>
      <c r="L1" s="10" t="s">
        <v>4</v>
      </c>
    </row>
    <row r="2" spans="1:12" ht="12.75">
      <c r="A2" s="11" t="s">
        <v>10</v>
      </c>
      <c r="B2" s="11" t="s">
        <v>11</v>
      </c>
      <c r="C2" s="12">
        <v>2005</v>
      </c>
      <c r="D2" s="12">
        <v>0.27</v>
      </c>
      <c r="E2" s="12">
        <v>1.4</v>
      </c>
      <c r="F2" s="12">
        <v>4</v>
      </c>
      <c r="I2" s="11" t="s">
        <v>10</v>
      </c>
      <c r="J2" s="11" t="s">
        <v>11</v>
      </c>
      <c r="K2" s="12">
        <v>2005</v>
      </c>
      <c r="L2" s="13">
        <v>0.9685040010242602</v>
      </c>
    </row>
    <row r="3" spans="1:12" ht="12.75">
      <c r="A3" s="11" t="s">
        <v>12</v>
      </c>
      <c r="B3" s="11" t="s">
        <v>13</v>
      </c>
      <c r="C3" s="12">
        <v>2005</v>
      </c>
      <c r="D3" s="12">
        <v>6.16</v>
      </c>
      <c r="E3" s="12">
        <v>9.93</v>
      </c>
      <c r="F3" s="12">
        <v>2</v>
      </c>
      <c r="I3" s="11" t="s">
        <v>12</v>
      </c>
      <c r="J3" s="11" t="s">
        <v>13</v>
      </c>
      <c r="K3" s="12">
        <v>2005</v>
      </c>
      <c r="L3" s="13">
        <v>6.16</v>
      </c>
    </row>
    <row r="4" spans="1:12" ht="12.75">
      <c r="A4" s="11" t="s">
        <v>64</v>
      </c>
      <c r="B4" s="11" t="s">
        <v>14</v>
      </c>
      <c r="C4" s="12">
        <v>2005</v>
      </c>
      <c r="D4" s="12">
        <v>8.53</v>
      </c>
      <c r="E4" s="12">
        <v>41.62</v>
      </c>
      <c r="F4" s="12">
        <v>4</v>
      </c>
      <c r="I4" s="11" t="s">
        <v>64</v>
      </c>
      <c r="J4" s="11" t="s">
        <v>14</v>
      </c>
      <c r="K4" s="12">
        <v>2005</v>
      </c>
      <c r="L4" s="13">
        <v>9.9</v>
      </c>
    </row>
    <row r="5" spans="1:12" ht="12.75">
      <c r="A5" s="11" t="s">
        <v>16</v>
      </c>
      <c r="B5" s="11" t="s">
        <v>17</v>
      </c>
      <c r="C5" s="12">
        <v>2005</v>
      </c>
      <c r="D5" s="12">
        <v>0.96</v>
      </c>
      <c r="E5" s="12">
        <v>1.25</v>
      </c>
      <c r="F5" s="12">
        <v>4</v>
      </c>
      <c r="I5" s="11" t="s">
        <v>16</v>
      </c>
      <c r="J5" s="11" t="s">
        <v>17</v>
      </c>
      <c r="K5" s="12">
        <v>2005</v>
      </c>
      <c r="L5" s="13">
        <v>1.224744871391589</v>
      </c>
    </row>
    <row r="6" spans="1:12" ht="12.75">
      <c r="A6" s="11" t="s">
        <v>18</v>
      </c>
      <c r="B6" s="11" t="s">
        <v>19</v>
      </c>
      <c r="C6" s="12">
        <v>2005</v>
      </c>
      <c r="D6" s="12">
        <v>46.63</v>
      </c>
      <c r="E6" s="12">
        <v>47.39</v>
      </c>
      <c r="F6" s="12">
        <v>3</v>
      </c>
      <c r="I6" s="11" t="s">
        <v>18</v>
      </c>
      <c r="J6" s="11" t="s">
        <v>19</v>
      </c>
      <c r="K6" s="12">
        <v>2005</v>
      </c>
      <c r="L6" s="13">
        <v>46.63</v>
      </c>
    </row>
    <row r="7" spans="1:12" ht="12.75">
      <c r="A7" s="11" t="s">
        <v>20</v>
      </c>
      <c r="B7" s="11" t="s">
        <v>15</v>
      </c>
      <c r="C7" s="12">
        <v>2005</v>
      </c>
      <c r="D7" s="12">
        <v>4.54</v>
      </c>
      <c r="E7" s="12">
        <v>7.01</v>
      </c>
      <c r="F7" s="12">
        <v>4</v>
      </c>
      <c r="I7" s="11" t="s">
        <v>20</v>
      </c>
      <c r="J7" s="11" t="s">
        <v>15</v>
      </c>
      <c r="K7" s="12">
        <v>2005</v>
      </c>
      <c r="L7" s="13">
        <v>4.81</v>
      </c>
    </row>
    <row r="8" spans="1:12" ht="12.75">
      <c r="A8" s="11" t="s">
        <v>21</v>
      </c>
      <c r="B8" s="11" t="s">
        <v>22</v>
      </c>
      <c r="C8" s="12">
        <v>2005</v>
      </c>
      <c r="D8" s="12">
        <v>0.79</v>
      </c>
      <c r="E8" s="12">
        <v>3.2</v>
      </c>
      <c r="F8" s="12">
        <v>4</v>
      </c>
      <c r="I8" s="11" t="s">
        <v>21</v>
      </c>
      <c r="J8" s="11" t="s">
        <v>22</v>
      </c>
      <c r="K8" s="12">
        <v>2005</v>
      </c>
      <c r="L8" s="13">
        <v>1.5899685531481433</v>
      </c>
    </row>
    <row r="9" spans="1:12" ht="12.75">
      <c r="A9" s="11" t="s">
        <v>23</v>
      </c>
      <c r="B9" s="11" t="s">
        <v>24</v>
      </c>
      <c r="C9" s="12">
        <v>2005</v>
      </c>
      <c r="D9" s="12">
        <v>0.71</v>
      </c>
      <c r="E9" s="12">
        <v>1.25</v>
      </c>
      <c r="F9" s="12">
        <v>4</v>
      </c>
      <c r="I9" s="11" t="s">
        <v>23</v>
      </c>
      <c r="J9" s="11" t="s">
        <v>24</v>
      </c>
      <c r="K9" s="12">
        <v>2005</v>
      </c>
      <c r="L9" s="13">
        <v>0.7345747068882783</v>
      </c>
    </row>
    <row r="10" spans="1:12" ht="12.75">
      <c r="A10" s="11" t="s">
        <v>25</v>
      </c>
      <c r="B10" s="11" t="s">
        <v>13</v>
      </c>
      <c r="C10" s="12">
        <v>2005</v>
      </c>
      <c r="D10" s="12">
        <v>0.32</v>
      </c>
      <c r="E10" s="12">
        <v>1.87</v>
      </c>
      <c r="F10" s="12">
        <v>4</v>
      </c>
      <c r="I10" s="11" t="s">
        <v>25</v>
      </c>
      <c r="J10" s="11" t="s">
        <v>13</v>
      </c>
      <c r="K10" s="12">
        <v>2005</v>
      </c>
      <c r="L10" s="13">
        <v>1.4600684915441466</v>
      </c>
    </row>
    <row r="11" spans="1:12" ht="12.75">
      <c r="A11" s="11" t="s">
        <v>67</v>
      </c>
      <c r="B11" s="11" t="s">
        <v>68</v>
      </c>
      <c r="C11" s="12">
        <v>2005</v>
      </c>
      <c r="D11" s="12">
        <v>0.53</v>
      </c>
      <c r="E11" s="12">
        <v>4.67</v>
      </c>
      <c r="F11" s="12">
        <v>4</v>
      </c>
      <c r="I11" s="11" t="s">
        <v>67</v>
      </c>
      <c r="J11" s="11" t="s">
        <v>68</v>
      </c>
      <c r="K11" s="12">
        <v>2005</v>
      </c>
      <c r="L11" s="13">
        <v>3.786409909135565</v>
      </c>
    </row>
    <row r="12" spans="1:12" ht="12.75">
      <c r="A12" s="11" t="s">
        <v>26</v>
      </c>
      <c r="B12" s="11" t="s">
        <v>14</v>
      </c>
      <c r="C12" s="12">
        <v>2005</v>
      </c>
      <c r="D12" s="12">
        <v>0.8</v>
      </c>
      <c r="E12" s="12">
        <v>3.92</v>
      </c>
      <c r="F12" s="12">
        <v>4</v>
      </c>
      <c r="I12" s="11" t="s">
        <v>26</v>
      </c>
      <c r="J12" s="11" t="s">
        <v>14</v>
      </c>
      <c r="K12" s="12">
        <v>2005</v>
      </c>
      <c r="L12" s="13">
        <v>3.7929408115603387</v>
      </c>
    </row>
    <row r="13" spans="1:12" ht="12.75">
      <c r="A13" s="11" t="s">
        <v>69</v>
      </c>
      <c r="B13" s="11" t="s">
        <v>11</v>
      </c>
      <c r="C13" s="12">
        <v>2005</v>
      </c>
      <c r="D13" s="12">
        <v>0.68</v>
      </c>
      <c r="E13" s="12">
        <v>1.51</v>
      </c>
      <c r="F13" s="12">
        <v>4</v>
      </c>
      <c r="I13" s="11" t="s">
        <v>69</v>
      </c>
      <c r="J13" s="11" t="s">
        <v>11</v>
      </c>
      <c r="K13" s="12">
        <v>2005</v>
      </c>
      <c r="L13" s="13">
        <v>0.82</v>
      </c>
    </row>
    <row r="14" spans="1:12" ht="12.75">
      <c r="A14" s="11" t="s">
        <v>61</v>
      </c>
      <c r="B14" s="11" t="s">
        <v>38</v>
      </c>
      <c r="C14" s="12">
        <v>2005</v>
      </c>
      <c r="D14" s="12">
        <v>6.54</v>
      </c>
      <c r="E14" s="12">
        <v>69.42</v>
      </c>
      <c r="F14" s="12">
        <v>4</v>
      </c>
      <c r="I14" s="11" t="s">
        <v>61</v>
      </c>
      <c r="J14" s="11" t="s">
        <v>38</v>
      </c>
      <c r="K14" s="12">
        <v>2005</v>
      </c>
      <c r="L14" s="13">
        <v>12.264583156389788</v>
      </c>
    </row>
    <row r="15" spans="1:12" ht="12.75">
      <c r="A15" s="11" t="s">
        <v>27</v>
      </c>
      <c r="B15" s="11" t="s">
        <v>28</v>
      </c>
      <c r="C15" s="12">
        <v>2005</v>
      </c>
      <c r="D15" s="12">
        <v>2.67</v>
      </c>
      <c r="E15" s="12">
        <v>43.12</v>
      </c>
      <c r="F15" s="12">
        <v>4</v>
      </c>
      <c r="I15" s="11" t="s">
        <v>27</v>
      </c>
      <c r="J15" s="11" t="s">
        <v>28</v>
      </c>
      <c r="K15" s="12">
        <v>2005</v>
      </c>
      <c r="L15" s="13">
        <v>2.9230121450312176</v>
      </c>
    </row>
    <row r="16" spans="1:12" ht="12.75">
      <c r="A16" s="11" t="s">
        <v>29</v>
      </c>
      <c r="B16" s="11" t="s">
        <v>30</v>
      </c>
      <c r="C16" s="12">
        <v>2005</v>
      </c>
      <c r="D16" s="12">
        <v>0.45</v>
      </c>
      <c r="E16" s="12">
        <v>4.39</v>
      </c>
      <c r="F16" s="12">
        <v>2</v>
      </c>
      <c r="I16" s="11" t="s">
        <v>29</v>
      </c>
      <c r="J16" s="11" t="s">
        <v>30</v>
      </c>
      <c r="K16" s="12">
        <v>2005</v>
      </c>
      <c r="L16" s="13">
        <v>0.45</v>
      </c>
    </row>
    <row r="17" spans="1:12" ht="12.75">
      <c r="A17" s="11" t="s">
        <v>70</v>
      </c>
      <c r="B17" s="11" t="s">
        <v>11</v>
      </c>
      <c r="C17" s="12">
        <v>2005</v>
      </c>
      <c r="D17" s="12">
        <v>6.41</v>
      </c>
      <c r="E17" s="12">
        <v>11.48</v>
      </c>
      <c r="F17" s="12">
        <v>2</v>
      </c>
      <c r="I17" s="11" t="s">
        <v>70</v>
      </c>
      <c r="J17" s="11" t="s">
        <v>11</v>
      </c>
      <c r="K17" s="12">
        <v>2005</v>
      </c>
      <c r="L17" s="13">
        <v>0</v>
      </c>
    </row>
    <row r="18" spans="1:12" ht="12.75">
      <c r="A18" s="11" t="s">
        <v>31</v>
      </c>
      <c r="B18" s="11" t="s">
        <v>19</v>
      </c>
      <c r="C18" s="12">
        <v>2005</v>
      </c>
      <c r="D18" s="12">
        <v>4.58</v>
      </c>
      <c r="E18" s="12">
        <v>40.05</v>
      </c>
      <c r="F18" s="12">
        <v>4</v>
      </c>
      <c r="I18" s="11" t="s">
        <v>31</v>
      </c>
      <c r="J18" s="11" t="s">
        <v>19</v>
      </c>
      <c r="K18" s="12">
        <v>2005</v>
      </c>
      <c r="L18" s="13">
        <v>29.71</v>
      </c>
    </row>
    <row r="19" spans="1:12" ht="12.75">
      <c r="A19" s="11" t="s">
        <v>31</v>
      </c>
      <c r="B19" s="11" t="s">
        <v>32</v>
      </c>
      <c r="C19" s="12">
        <v>2005</v>
      </c>
      <c r="D19" s="12">
        <v>18.47</v>
      </c>
      <c r="E19" s="12">
        <v>27.37</v>
      </c>
      <c r="F19" s="12">
        <v>3</v>
      </c>
      <c r="I19" s="11" t="s">
        <v>31</v>
      </c>
      <c r="J19" s="11" t="s">
        <v>32</v>
      </c>
      <c r="K19" s="12">
        <v>2005</v>
      </c>
      <c r="L19" s="13">
        <v>25.37</v>
      </c>
    </row>
    <row r="20" spans="1:12" ht="12.75">
      <c r="A20" s="11" t="s">
        <v>31</v>
      </c>
      <c r="B20" s="11" t="s">
        <v>66</v>
      </c>
      <c r="C20" s="12">
        <v>2005</v>
      </c>
      <c r="D20" s="12">
        <v>11.21</v>
      </c>
      <c r="E20" s="12">
        <v>11.21</v>
      </c>
      <c r="F20" s="12">
        <v>1</v>
      </c>
      <c r="I20" s="11" t="s">
        <v>31</v>
      </c>
      <c r="J20" s="11" t="s">
        <v>66</v>
      </c>
      <c r="K20" s="12">
        <v>2005</v>
      </c>
      <c r="L20" s="13">
        <v>0</v>
      </c>
    </row>
    <row r="21" spans="1:12" ht="12.75">
      <c r="A21" s="11" t="s">
        <v>33</v>
      </c>
      <c r="B21" s="11" t="s">
        <v>34</v>
      </c>
      <c r="C21" s="12">
        <v>2005</v>
      </c>
      <c r="D21" s="12">
        <v>1.38</v>
      </c>
      <c r="E21" s="12">
        <v>1.92</v>
      </c>
      <c r="F21" s="12">
        <v>3</v>
      </c>
      <c r="I21" s="11" t="s">
        <v>33</v>
      </c>
      <c r="J21" s="11" t="s">
        <v>34</v>
      </c>
      <c r="K21" s="12">
        <v>2005</v>
      </c>
      <c r="L21" s="13">
        <v>1.3949193525075203</v>
      </c>
    </row>
    <row r="22" spans="1:12" ht="12.75">
      <c r="A22" s="11" t="s">
        <v>71</v>
      </c>
      <c r="B22" s="11" t="s">
        <v>11</v>
      </c>
      <c r="C22" s="12">
        <v>2005</v>
      </c>
      <c r="D22" s="12">
        <v>1.16</v>
      </c>
      <c r="E22" s="12">
        <v>2.54</v>
      </c>
      <c r="F22" s="12">
        <v>4</v>
      </c>
      <c r="I22" s="11" t="s">
        <v>71</v>
      </c>
      <c r="J22" s="11" t="s">
        <v>11</v>
      </c>
      <c r="K22" s="12">
        <v>2005</v>
      </c>
      <c r="L22" s="13">
        <v>2.504755477087534</v>
      </c>
    </row>
    <row r="23" spans="1:12" ht="12.75">
      <c r="A23" s="11" t="s">
        <v>35</v>
      </c>
      <c r="B23" s="11" t="s">
        <v>36</v>
      </c>
      <c r="C23" s="12">
        <v>2005</v>
      </c>
      <c r="D23" s="12">
        <v>5.61</v>
      </c>
      <c r="E23" s="12">
        <v>12.95</v>
      </c>
      <c r="F23" s="12">
        <v>4</v>
      </c>
      <c r="I23" s="11" t="s">
        <v>35</v>
      </c>
      <c r="J23" s="11" t="s">
        <v>36</v>
      </c>
      <c r="K23" s="12">
        <v>2005</v>
      </c>
      <c r="L23" s="13">
        <v>8.68647224136473</v>
      </c>
    </row>
    <row r="24" spans="1:12" ht="12.75">
      <c r="A24" s="11" t="s">
        <v>37</v>
      </c>
      <c r="B24" s="11" t="s">
        <v>17</v>
      </c>
      <c r="C24" s="12">
        <v>2005</v>
      </c>
      <c r="D24" s="12">
        <v>2.34</v>
      </c>
      <c r="E24" s="12">
        <v>3.39</v>
      </c>
      <c r="F24" s="12">
        <v>4</v>
      </c>
      <c r="I24" s="11" t="s">
        <v>37</v>
      </c>
      <c r="J24" s="11" t="s">
        <v>17</v>
      </c>
      <c r="K24" s="12">
        <v>2005</v>
      </c>
      <c r="L24" s="13">
        <v>2.8760389427127024</v>
      </c>
    </row>
    <row r="25" spans="1:12" ht="12.75">
      <c r="A25" s="11" t="s">
        <v>37</v>
      </c>
      <c r="B25" s="11" t="s">
        <v>38</v>
      </c>
      <c r="C25" s="12">
        <v>2005</v>
      </c>
      <c r="D25" s="12">
        <v>1.87</v>
      </c>
      <c r="E25" s="12">
        <v>13.8</v>
      </c>
      <c r="F25" s="12">
        <v>4</v>
      </c>
      <c r="I25" s="11" t="s">
        <v>37</v>
      </c>
      <c r="J25" s="11" t="s">
        <v>38</v>
      </c>
      <c r="K25" s="12">
        <v>2005</v>
      </c>
      <c r="L25" s="13">
        <v>13.091829513097089</v>
      </c>
    </row>
    <row r="26" spans="1:12" ht="12.75">
      <c r="A26" s="11" t="s">
        <v>39</v>
      </c>
      <c r="B26" s="11" t="s">
        <v>17</v>
      </c>
      <c r="C26" s="12">
        <v>2005</v>
      </c>
      <c r="D26" s="12">
        <v>3.25</v>
      </c>
      <c r="E26" s="12">
        <v>5.17</v>
      </c>
      <c r="F26" s="12">
        <v>3</v>
      </c>
      <c r="I26" s="11" t="s">
        <v>39</v>
      </c>
      <c r="J26" s="11" t="s">
        <v>17</v>
      </c>
      <c r="K26" s="12">
        <v>2005</v>
      </c>
      <c r="L26" s="13">
        <v>5.17</v>
      </c>
    </row>
    <row r="27" spans="1:12" ht="12.75">
      <c r="A27" s="11" t="s">
        <v>40</v>
      </c>
      <c r="B27" s="11" t="s">
        <v>41</v>
      </c>
      <c r="C27" s="12">
        <v>2005</v>
      </c>
      <c r="D27" s="12">
        <v>0.06</v>
      </c>
      <c r="E27" s="12">
        <v>5.59</v>
      </c>
      <c r="F27" s="12">
        <v>4</v>
      </c>
      <c r="I27" s="11" t="s">
        <v>40</v>
      </c>
      <c r="J27" s="11" t="s">
        <v>41</v>
      </c>
      <c r="K27" s="12">
        <v>2005</v>
      </c>
      <c r="L27" s="13">
        <v>0.4756048780237646</v>
      </c>
    </row>
    <row r="28" spans="1:12" ht="12.75">
      <c r="A28" s="11" t="s">
        <v>42</v>
      </c>
      <c r="B28" s="11" t="s">
        <v>17</v>
      </c>
      <c r="C28" s="12">
        <v>2005</v>
      </c>
      <c r="D28" s="12">
        <v>0.27</v>
      </c>
      <c r="E28" s="12">
        <v>2.6</v>
      </c>
      <c r="F28" s="12">
        <v>4</v>
      </c>
      <c r="I28" s="11" t="s">
        <v>42</v>
      </c>
      <c r="J28" s="11" t="s">
        <v>17</v>
      </c>
      <c r="K28" s="12">
        <v>2005</v>
      </c>
      <c r="L28" s="13">
        <v>1.554991961394013</v>
      </c>
    </row>
    <row r="29" spans="1:12" ht="12.75">
      <c r="A29" s="11" t="s">
        <v>43</v>
      </c>
      <c r="B29" s="11" t="s">
        <v>38</v>
      </c>
      <c r="C29" s="12">
        <v>2005</v>
      </c>
      <c r="D29" s="12">
        <v>1.94</v>
      </c>
      <c r="E29" s="12">
        <v>3.92</v>
      </c>
      <c r="F29" s="12">
        <v>3</v>
      </c>
      <c r="I29" s="11" t="s">
        <v>43</v>
      </c>
      <c r="J29" s="11" t="s">
        <v>38</v>
      </c>
      <c r="K29" s="12">
        <v>2005</v>
      </c>
      <c r="L29" s="13">
        <v>2.757680184502909</v>
      </c>
    </row>
    <row r="30" spans="1:12" ht="12.75">
      <c r="A30" s="11" t="s">
        <v>44</v>
      </c>
      <c r="B30" s="11" t="s">
        <v>11</v>
      </c>
      <c r="C30" s="12">
        <v>2005</v>
      </c>
      <c r="D30" s="12">
        <v>0.04</v>
      </c>
      <c r="E30" s="12">
        <v>0.85</v>
      </c>
      <c r="F30" s="12">
        <v>3</v>
      </c>
      <c r="I30" s="11" t="s">
        <v>44</v>
      </c>
      <c r="J30" s="11" t="s">
        <v>11</v>
      </c>
      <c r="K30" s="12">
        <v>2005</v>
      </c>
      <c r="L30" s="13">
        <v>0.61</v>
      </c>
    </row>
    <row r="31" spans="1:12" ht="12.75">
      <c r="A31" s="11" t="s">
        <v>45</v>
      </c>
      <c r="B31" s="11" t="s">
        <v>41</v>
      </c>
      <c r="C31" s="12">
        <v>2005</v>
      </c>
      <c r="D31" s="12">
        <v>6.77</v>
      </c>
      <c r="E31" s="12">
        <v>13.77</v>
      </c>
      <c r="F31" s="12">
        <v>3</v>
      </c>
      <c r="I31" s="11" t="s">
        <v>45</v>
      </c>
      <c r="J31" s="11" t="s">
        <v>41</v>
      </c>
      <c r="K31" s="12">
        <v>2005</v>
      </c>
      <c r="L31" s="13">
        <v>6.77</v>
      </c>
    </row>
    <row r="32" spans="1:12" ht="12.75">
      <c r="A32" s="11" t="s">
        <v>46</v>
      </c>
      <c r="B32" s="11" t="s">
        <v>47</v>
      </c>
      <c r="C32" s="12">
        <v>2005</v>
      </c>
      <c r="D32" s="12">
        <v>19.98</v>
      </c>
      <c r="E32" s="12">
        <v>51.73</v>
      </c>
      <c r="F32" s="12">
        <v>4</v>
      </c>
      <c r="I32" s="11" t="s">
        <v>46</v>
      </c>
      <c r="J32" s="11" t="s">
        <v>47</v>
      </c>
      <c r="K32" s="12">
        <v>2005</v>
      </c>
      <c r="L32" s="13">
        <v>29.601199300028366</v>
      </c>
    </row>
    <row r="33" spans="1:12" ht="12.75">
      <c r="A33" s="11" t="s">
        <v>48</v>
      </c>
      <c r="B33" s="11" t="s">
        <v>17</v>
      </c>
      <c r="C33" s="12">
        <v>2005</v>
      </c>
      <c r="D33" s="12">
        <v>0.27</v>
      </c>
      <c r="E33" s="12">
        <v>1.34</v>
      </c>
      <c r="F33" s="12">
        <v>4</v>
      </c>
      <c r="I33" s="11" t="s">
        <v>48</v>
      </c>
      <c r="J33" s="11" t="s">
        <v>17</v>
      </c>
      <c r="K33" s="12">
        <v>2005</v>
      </c>
      <c r="L33" s="13">
        <v>1.1575836902790226</v>
      </c>
    </row>
    <row r="34" spans="1:12" ht="12.75">
      <c r="A34" s="11" t="s">
        <v>49</v>
      </c>
      <c r="B34" s="11" t="s">
        <v>17</v>
      </c>
      <c r="C34" s="12">
        <v>2005</v>
      </c>
      <c r="D34" s="12">
        <v>0.73</v>
      </c>
      <c r="E34" s="12">
        <v>1.74</v>
      </c>
      <c r="F34" s="12">
        <v>4</v>
      </c>
      <c r="I34" s="11" t="s">
        <v>49</v>
      </c>
      <c r="J34" s="11" t="s">
        <v>17</v>
      </c>
      <c r="K34" s="12">
        <v>2005</v>
      </c>
      <c r="L34" s="13">
        <v>1.0602829810951415</v>
      </c>
    </row>
    <row r="35" spans="1:12" ht="12.75">
      <c r="A35" s="11" t="s">
        <v>65</v>
      </c>
      <c r="B35" s="11" t="s">
        <v>66</v>
      </c>
      <c r="C35" s="12">
        <v>2005</v>
      </c>
      <c r="D35" s="12">
        <v>15.22</v>
      </c>
      <c r="E35" s="12">
        <v>18.29</v>
      </c>
      <c r="F35" s="12">
        <v>2</v>
      </c>
      <c r="I35" s="11" t="s">
        <v>65</v>
      </c>
      <c r="J35" s="11" t="s">
        <v>66</v>
      </c>
      <c r="K35" s="12">
        <v>2005</v>
      </c>
      <c r="L35" s="13">
        <v>0</v>
      </c>
    </row>
    <row r="36" spans="1:12" ht="12.75">
      <c r="A36" s="11" t="s">
        <v>50</v>
      </c>
      <c r="B36" s="11" t="s">
        <v>11</v>
      </c>
      <c r="C36" s="12">
        <v>2005</v>
      </c>
      <c r="D36" s="12">
        <v>0.8</v>
      </c>
      <c r="E36" s="12">
        <v>2.78</v>
      </c>
      <c r="F36" s="12">
        <v>4</v>
      </c>
      <c r="I36" s="11" t="s">
        <v>50</v>
      </c>
      <c r="J36" s="11" t="s">
        <v>11</v>
      </c>
      <c r="K36" s="12">
        <v>2005</v>
      </c>
      <c r="L36" s="13">
        <v>1.9938405151867085</v>
      </c>
    </row>
    <row r="37" spans="1:12" ht="12.75">
      <c r="A37" s="11" t="s">
        <v>51</v>
      </c>
      <c r="B37" s="11" t="s">
        <v>52</v>
      </c>
      <c r="C37" s="12">
        <v>2005</v>
      </c>
      <c r="D37" s="12">
        <v>0.1</v>
      </c>
      <c r="E37" s="12">
        <v>2.97</v>
      </c>
      <c r="F37" s="12">
        <v>2</v>
      </c>
      <c r="I37" s="11" t="s">
        <v>51</v>
      </c>
      <c r="J37" s="11" t="s">
        <v>52</v>
      </c>
      <c r="K37" s="12">
        <v>2005</v>
      </c>
      <c r="L37" s="13">
        <v>0.5449770637375485</v>
      </c>
    </row>
    <row r="38" spans="1:12" ht="12.75">
      <c r="A38" s="11" t="s">
        <v>53</v>
      </c>
      <c r="B38" s="11" t="s">
        <v>24</v>
      </c>
      <c r="C38" s="12">
        <v>2005</v>
      </c>
      <c r="D38" s="12">
        <v>0.4</v>
      </c>
      <c r="E38" s="12">
        <v>20</v>
      </c>
      <c r="F38" s="12">
        <v>4</v>
      </c>
      <c r="I38" s="11" t="s">
        <v>53</v>
      </c>
      <c r="J38" s="11" t="s">
        <v>24</v>
      </c>
      <c r="K38" s="12">
        <v>2005</v>
      </c>
      <c r="L38" s="13">
        <v>4.219004621945796</v>
      </c>
    </row>
    <row r="39" spans="1:12" ht="12.75">
      <c r="A39" s="11" t="s">
        <v>54</v>
      </c>
      <c r="B39" s="11" t="s">
        <v>15</v>
      </c>
      <c r="C39" s="12">
        <v>2005</v>
      </c>
      <c r="D39" s="12">
        <v>0.8</v>
      </c>
      <c r="E39" s="12">
        <v>4.54</v>
      </c>
      <c r="F39" s="12">
        <v>4</v>
      </c>
      <c r="I39" s="11" t="s">
        <v>54</v>
      </c>
      <c r="J39" s="11" t="s">
        <v>15</v>
      </c>
      <c r="K39" s="12">
        <v>2005</v>
      </c>
      <c r="L39" s="13">
        <v>2.331094163692235</v>
      </c>
    </row>
    <row r="40" spans="1:12" ht="12.75">
      <c r="A40" s="11" t="s">
        <v>55</v>
      </c>
      <c r="B40" s="11" t="s">
        <v>15</v>
      </c>
      <c r="C40" s="12">
        <v>2005</v>
      </c>
      <c r="D40" s="12">
        <v>2.94</v>
      </c>
      <c r="E40" s="12">
        <v>6.54</v>
      </c>
      <c r="F40" s="12">
        <v>8</v>
      </c>
      <c r="I40" s="11" t="s">
        <v>55</v>
      </c>
      <c r="J40" s="11" t="s">
        <v>15</v>
      </c>
      <c r="K40" s="12">
        <v>2005</v>
      </c>
      <c r="L40" s="13">
        <v>4.651572223148739</v>
      </c>
    </row>
    <row r="41" spans="1:12" ht="12.75">
      <c r="A41" s="11" t="s">
        <v>72</v>
      </c>
      <c r="B41" s="11" t="s">
        <v>24</v>
      </c>
      <c r="C41" s="12">
        <v>2005</v>
      </c>
      <c r="D41" s="12">
        <v>1.05</v>
      </c>
      <c r="E41" s="12">
        <v>1.71</v>
      </c>
      <c r="F41" s="12">
        <v>3</v>
      </c>
      <c r="I41" s="11" t="s">
        <v>72</v>
      </c>
      <c r="J41" s="11" t="s">
        <v>24</v>
      </c>
      <c r="K41" s="12">
        <v>2005</v>
      </c>
      <c r="L41" s="13">
        <v>1.3399626860476377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 Technology Centers 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joneswi</cp:lastModifiedBy>
  <cp:lastPrinted>2006-03-30T19:52:19Z</cp:lastPrinted>
  <dcterms:created xsi:type="dcterms:W3CDTF">2005-01-21T18:14:12Z</dcterms:created>
  <dcterms:modified xsi:type="dcterms:W3CDTF">2006-03-30T20:07:11Z</dcterms:modified>
  <cp:category/>
  <cp:version/>
  <cp:contentType/>
  <cp:contentStatus/>
</cp:coreProperties>
</file>